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POM VO\výstup 12.8.2021\"/>
    </mc:Choice>
  </mc:AlternateContent>
  <bookViews>
    <workbookView xWindow="480" yWindow="1290" windowWidth="16335" windowHeight="10830"/>
  </bookViews>
  <sheets>
    <sheet name="Ulice obnova" sheetId="2" r:id="rId1"/>
    <sheet name="RVO obnova" sheetId="3" r:id="rId2"/>
    <sheet name="Harmonogram obnovy" sheetId="4" r:id="rId3"/>
  </sheets>
  <definedNames>
    <definedName name="_xlnm._FilterDatabase" localSheetId="0" hidden="1">'Ulice obnova'!$A$1:$L$144</definedName>
  </definedNames>
  <calcPr calcId="162913"/>
</workbook>
</file>

<file path=xl/calcChain.xml><?xml version="1.0" encoding="utf-8"?>
<calcChain xmlns="http://schemas.openxmlformats.org/spreadsheetml/2006/main">
  <c r="C166" i="4" l="1"/>
  <c r="C147" i="4"/>
  <c r="C125" i="4"/>
  <c r="C106" i="4"/>
  <c r="C86" i="4"/>
  <c r="C71" i="4"/>
  <c r="C53" i="4"/>
  <c r="C40" i="4"/>
  <c r="C31" i="4"/>
  <c r="C15" i="4"/>
  <c r="F128" i="2" l="1"/>
  <c r="F30" i="2"/>
  <c r="F95" i="2"/>
  <c r="F31" i="2"/>
  <c r="F64" i="2"/>
  <c r="F65" i="2"/>
  <c r="F96" i="2"/>
  <c r="F25" i="2"/>
  <c r="F13" i="2"/>
  <c r="F32" i="2"/>
  <c r="F26" i="2"/>
  <c r="F2" i="2"/>
  <c r="F80" i="2"/>
  <c r="F81" i="2"/>
  <c r="F53" i="2"/>
  <c r="F129" i="2"/>
  <c r="F113" i="2"/>
  <c r="F114" i="2"/>
  <c r="F82" i="2"/>
  <c r="F54" i="2"/>
  <c r="F66" i="2"/>
  <c r="F55" i="2"/>
  <c r="F40" i="2"/>
  <c r="F115" i="2"/>
  <c r="F3" i="2"/>
  <c r="F83" i="2"/>
  <c r="F41" i="2"/>
  <c r="F4" i="2"/>
  <c r="F130" i="2"/>
  <c r="F131" i="2"/>
  <c r="F132" i="2"/>
  <c r="F133" i="2"/>
  <c r="F116" i="2"/>
  <c r="F97" i="2"/>
  <c r="F14" i="2"/>
  <c r="F117" i="2"/>
  <c r="F56" i="2"/>
  <c r="F84" i="2"/>
  <c r="F33" i="2"/>
  <c r="F27" i="2"/>
  <c r="F67" i="2"/>
  <c r="F34" i="2"/>
  <c r="F85" i="2"/>
  <c r="F42" i="2"/>
  <c r="F5" i="2"/>
  <c r="F98" i="2"/>
  <c r="F118" i="2"/>
  <c r="F68" i="2"/>
  <c r="F86" i="2"/>
  <c r="F87" i="2"/>
  <c r="F88" i="2"/>
  <c r="F6" i="2"/>
  <c r="F57" i="2"/>
  <c r="F99" i="2"/>
  <c r="F69" i="2"/>
  <c r="F119" i="2"/>
  <c r="F15" i="2"/>
  <c r="F43" i="2"/>
  <c r="F70" i="2"/>
  <c r="F35" i="2"/>
  <c r="F16" i="2"/>
  <c r="F17" i="2"/>
  <c r="F18" i="2"/>
  <c r="F134" i="2"/>
  <c r="F71" i="2"/>
  <c r="F89" i="2"/>
  <c r="F90" i="2"/>
  <c r="F19" i="2"/>
  <c r="F120" i="2"/>
  <c r="F44" i="2"/>
  <c r="F135" i="2"/>
  <c r="F72" i="2"/>
  <c r="F36" i="2"/>
  <c r="F37" i="2"/>
  <c r="F38" i="2"/>
  <c r="F45" i="2"/>
  <c r="F91" i="2"/>
  <c r="F20" i="2"/>
  <c r="F121" i="2"/>
  <c r="F7" i="2"/>
  <c r="F92" i="2"/>
  <c r="F21" i="2"/>
  <c r="F73" i="2"/>
  <c r="F8" i="2"/>
  <c r="F136" i="2"/>
  <c r="F74" i="2"/>
  <c r="F58" i="2"/>
  <c r="F46" i="2"/>
  <c r="F122" i="2"/>
  <c r="F123" i="2"/>
  <c r="F75" i="2"/>
  <c r="F124" i="2"/>
  <c r="F137" i="2"/>
  <c r="F59" i="2"/>
  <c r="F100" i="2"/>
  <c r="F76" i="2"/>
  <c r="F138" i="2"/>
  <c r="F101" i="2"/>
  <c r="F77" i="2"/>
  <c r="F139" i="2"/>
  <c r="F60" i="2"/>
  <c r="F140" i="2"/>
  <c r="F102" i="2"/>
  <c r="F9" i="2"/>
  <c r="F47" i="2"/>
  <c r="F22" i="2"/>
  <c r="F141" i="2"/>
  <c r="F23" i="2"/>
  <c r="F61" i="2"/>
  <c r="F48" i="2"/>
  <c r="F49" i="2"/>
  <c r="F93" i="2"/>
  <c r="F28" i="2"/>
  <c r="F10" i="2"/>
  <c r="F142" i="2"/>
  <c r="F94" i="2"/>
  <c r="F78" i="2"/>
  <c r="F103" i="2"/>
  <c r="F125" i="2"/>
  <c r="F11" i="2"/>
  <c r="F143" i="2"/>
  <c r="F126" i="2"/>
  <c r="F50" i="2"/>
  <c r="F51" i="2"/>
  <c r="F104" i="2"/>
  <c r="F52" i="2"/>
  <c r="F105" i="2"/>
  <c r="F106" i="2"/>
  <c r="F107" i="2"/>
  <c r="F108" i="2"/>
  <c r="F109" i="2"/>
  <c r="F110" i="2"/>
  <c r="F144" i="2"/>
  <c r="F29" i="2"/>
  <c r="F111" i="2"/>
  <c r="F62" i="2"/>
  <c r="F63" i="2"/>
  <c r="F112" i="2"/>
  <c r="F127" i="2"/>
  <c r="F24" i="2"/>
  <c r="F79" i="2"/>
  <c r="F12" i="2"/>
  <c r="F39" i="2"/>
</calcChain>
</file>

<file path=xl/sharedStrings.xml><?xml version="1.0" encoding="utf-8"?>
<sst xmlns="http://schemas.openxmlformats.org/spreadsheetml/2006/main" count="389" uniqueCount="209">
  <si>
    <t>Podolí</t>
  </si>
  <si>
    <t>Sychrov</t>
  </si>
  <si>
    <t>Kruhy</t>
  </si>
  <si>
    <t>Hradec</t>
  </si>
  <si>
    <t>Olšina</t>
  </si>
  <si>
    <t>Dneboh</t>
  </si>
  <si>
    <t>Dobrá Voda</t>
  </si>
  <si>
    <t>Lhotice</t>
  </si>
  <si>
    <t>Veselá - 5. května</t>
  </si>
  <si>
    <t>Hrnčířská</t>
  </si>
  <si>
    <t>Zámecká</t>
  </si>
  <si>
    <t>Klášterská</t>
  </si>
  <si>
    <t>Bělidla</t>
  </si>
  <si>
    <t>Budovcova</t>
  </si>
  <si>
    <t>Arnoldova</t>
  </si>
  <si>
    <t>Za Zámkem</t>
  </si>
  <si>
    <t>Dukelská</t>
  </si>
  <si>
    <t>Kpt. Jaroše</t>
  </si>
  <si>
    <t>Turnovská</t>
  </si>
  <si>
    <t>Bezručova</t>
  </si>
  <si>
    <t>Přemyslova</t>
  </si>
  <si>
    <t>Boženy Němcové</t>
  </si>
  <si>
    <t>Husova</t>
  </si>
  <si>
    <t>Komenského</t>
  </si>
  <si>
    <t>Mánesova</t>
  </si>
  <si>
    <t>Podskalská</t>
  </si>
  <si>
    <t>Mattušova</t>
  </si>
  <si>
    <t>Libušina</t>
  </si>
  <si>
    <t>Jiráskova</t>
  </si>
  <si>
    <t>Obránců míru</t>
  </si>
  <si>
    <t>Dvořákova</t>
  </si>
  <si>
    <t>Smetanova</t>
  </si>
  <si>
    <t>Jana Švermy</t>
  </si>
  <si>
    <t>Dvořákova - nádraží</t>
  </si>
  <si>
    <t>Dr. Hořice</t>
  </si>
  <si>
    <t>Jaselská - panelové bloky</t>
  </si>
  <si>
    <t>Na Průhonu</t>
  </si>
  <si>
    <t>V Cestkách</t>
  </si>
  <si>
    <t>Na Výsluní</t>
  </si>
  <si>
    <t>Polní</t>
  </si>
  <si>
    <t>Průběžná</t>
  </si>
  <si>
    <t>Na Úvoze</t>
  </si>
  <si>
    <t>U Statku</t>
  </si>
  <si>
    <t>Orlická</t>
  </si>
  <si>
    <t>Na Výhledu</t>
  </si>
  <si>
    <t>Nad Strání</t>
  </si>
  <si>
    <t>Sychrovská</t>
  </si>
  <si>
    <t>Pod Káčovem</t>
  </si>
  <si>
    <t>Za Zámeckou zdí</t>
  </si>
  <si>
    <t>Za Zámeckou zdí - parkoviště</t>
  </si>
  <si>
    <t>V Lípách</t>
  </si>
  <si>
    <t>Dvorce</t>
  </si>
  <si>
    <t>Nigrinovo návrší</t>
  </si>
  <si>
    <t>Hluboká</t>
  </si>
  <si>
    <t>Na Dvorcích</t>
  </si>
  <si>
    <t>Příkrá</t>
  </si>
  <si>
    <t>Na Příkopech</t>
  </si>
  <si>
    <t>Nad Dolci</t>
  </si>
  <si>
    <t>Na Hradčanech</t>
  </si>
  <si>
    <t>Máchova - Na Hradčanech</t>
  </si>
  <si>
    <t>Havlíčkova</t>
  </si>
  <si>
    <t>1. máje</t>
  </si>
  <si>
    <t>Na Stupních</t>
  </si>
  <si>
    <t>Sirkova</t>
  </si>
  <si>
    <t>Příčná</t>
  </si>
  <si>
    <t>Na Hradčanech - u hřiště</t>
  </si>
  <si>
    <t>Vrchlického návrší</t>
  </si>
  <si>
    <t>Máchova</t>
  </si>
  <si>
    <t>S. K. Neumanna</t>
  </si>
  <si>
    <t>Nad Parkem</t>
  </si>
  <si>
    <t>U Rozhledny</t>
  </si>
  <si>
    <t>Nad Parkem - ke gymnáziu</t>
  </si>
  <si>
    <t>Studentská</t>
  </si>
  <si>
    <t>Na Kamenci</t>
  </si>
  <si>
    <t>Jílová</t>
  </si>
  <si>
    <t>Lesní</t>
  </si>
  <si>
    <t>Na Kamenci - k býv. žid. hřbitovu</t>
  </si>
  <si>
    <t>Nezvalova</t>
  </si>
  <si>
    <t>Na Salabce</t>
  </si>
  <si>
    <t>Sukova</t>
  </si>
  <si>
    <t>Černá silnice</t>
  </si>
  <si>
    <t>Akátová</t>
  </si>
  <si>
    <t>Řadová</t>
  </si>
  <si>
    <t>K Vořechu</t>
  </si>
  <si>
    <t>Větrná</t>
  </si>
  <si>
    <t>Sadová</t>
  </si>
  <si>
    <t>Čsl. armády</t>
  </si>
  <si>
    <t>Víta Nejedlého - ke garážím</t>
  </si>
  <si>
    <t>Víta Nejedlého</t>
  </si>
  <si>
    <t>Svatopluka Čecha</t>
  </si>
  <si>
    <t>nájezd na II/268</t>
  </si>
  <si>
    <t>Nákladní</t>
  </si>
  <si>
    <t>Kaplířova</t>
  </si>
  <si>
    <t>Šlikova</t>
  </si>
  <si>
    <t>Harantova</t>
  </si>
  <si>
    <t>Ivana Olbrachta</t>
  </si>
  <si>
    <t>Žižkova</t>
  </si>
  <si>
    <t>Jana Švermy - park</t>
  </si>
  <si>
    <t>Víta Nejedlého - kruhový objezd</t>
  </si>
  <si>
    <t>Družstevní</t>
  </si>
  <si>
    <t>Družstevní - dům s peč. službou</t>
  </si>
  <si>
    <t>Nádražní</t>
  </si>
  <si>
    <t>Lidická - garáže</t>
  </si>
  <si>
    <t>Hřbitovní</t>
  </si>
  <si>
    <t>Sokolovská</t>
  </si>
  <si>
    <t>Kolmá</t>
  </si>
  <si>
    <t>Lidická</t>
  </si>
  <si>
    <t>Lidická - mezi bloky</t>
  </si>
  <si>
    <t>Nerudova</t>
  </si>
  <si>
    <t>Tylova</t>
  </si>
  <si>
    <t>Lomená</t>
  </si>
  <si>
    <t>Krátká</t>
  </si>
  <si>
    <t>U Trati</t>
  </si>
  <si>
    <t>Masarykovo náměstí</t>
  </si>
  <si>
    <t>Palackého</t>
  </si>
  <si>
    <t>Přestavlcká</t>
  </si>
  <si>
    <t>Mírová</t>
  </si>
  <si>
    <t>u býv. letního kina</t>
  </si>
  <si>
    <t>Turnovská - parkoviště</t>
  </si>
  <si>
    <t>Veselá - Slepá</t>
  </si>
  <si>
    <t>Veselá - Lhotická</t>
  </si>
  <si>
    <t>Veselá - Nová</t>
  </si>
  <si>
    <t>Veselá - Jabloňová</t>
  </si>
  <si>
    <t>Veselá - Okružní</t>
  </si>
  <si>
    <t>Veselá - Školní</t>
  </si>
  <si>
    <t>Veselá - Na Návsi</t>
  </si>
  <si>
    <t>Veselá - Křemenská</t>
  </si>
  <si>
    <t>Veselá - Bakovská</t>
  </si>
  <si>
    <t>Hoškovice</t>
  </si>
  <si>
    <t>Na Vršku</t>
  </si>
  <si>
    <t>Pojizerská</t>
  </si>
  <si>
    <t>Ještědská</t>
  </si>
  <si>
    <t>K Arnošticům</t>
  </si>
  <si>
    <t>Jaselská</t>
  </si>
  <si>
    <t>Turnovská - domov pro seniory</t>
  </si>
  <si>
    <t>Sokolovská - škola</t>
  </si>
  <si>
    <t>bažantnice</t>
  </si>
  <si>
    <t>Nad Skalou</t>
  </si>
  <si>
    <t>Nezvalova - hřiště</t>
  </si>
  <si>
    <t>Kurovodice</t>
  </si>
  <si>
    <t>Podolská</t>
  </si>
  <si>
    <t>Hradecká</t>
  </si>
  <si>
    <t>Poříčská</t>
  </si>
  <si>
    <t>Ulice</t>
  </si>
  <si>
    <t>Náklady svítidlo</t>
  </si>
  <si>
    <t>Náklady stožár</t>
  </si>
  <si>
    <t>Náklady celkem</t>
  </si>
  <si>
    <t>Rok obnovy</t>
  </si>
  <si>
    <t>Počet SB</t>
  </si>
  <si>
    <t>Počet SM</t>
  </si>
  <si>
    <t>Celková priorita</t>
  </si>
  <si>
    <t>Průměrná priorita</t>
  </si>
  <si>
    <t>Počet svítidel k obnově</t>
  </si>
  <si>
    <t>Počet stožárů k obnově</t>
  </si>
  <si>
    <t>Číslo RVO</t>
  </si>
  <si>
    <t>Náklady na obnovu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</si>
  <si>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</si>
  <si>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</si>
  <si>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</si>
  <si>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</si>
  <si>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</si>
  <si>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</si>
  <si>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</si>
  <si>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</si>
  <si>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</si>
  <si>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</si>
  <si>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</si>
  <si>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</si>
  <si>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</si>
  <si>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</si>
  <si>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</si>
  <si>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</si>
  <si>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</si>
  <si>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</si>
  <si>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</si>
  <si>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</si>
  <si>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</si>
  <si>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</si>
  <si>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</si>
  <si>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</si>
  <si>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</si>
  <si>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</si>
  <si>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</si>
  <si>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</si>
  <si>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</si>
  <si>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</si>
  <si>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</si>
  <si>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</si>
  <si>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</si>
  <si>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</si>
  <si>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</si>
  <si>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8, 13</t>
  </si>
  <si>
    <t>1,4,7</t>
  </si>
  <si>
    <t>14,17,18</t>
  </si>
  <si>
    <t>9, 10</t>
  </si>
  <si>
    <t>12,13,14,15</t>
  </si>
  <si>
    <t>2,7,14,17</t>
  </si>
  <si>
    <t>Celkem:</t>
  </si>
  <si>
    <t>Cena za obnovu</t>
  </si>
  <si>
    <t>Rok 2022</t>
  </si>
  <si>
    <t>Rok 2023</t>
  </si>
  <si>
    <t>Rok 2024</t>
  </si>
  <si>
    <t>Rok 2025</t>
  </si>
  <si>
    <t>Rok 2026</t>
  </si>
  <si>
    <t>Rok 2027</t>
  </si>
  <si>
    <t>Rok 2028</t>
  </si>
  <si>
    <t>Rok 2029</t>
  </si>
  <si>
    <t>Rok 2030</t>
  </si>
  <si>
    <t>Rok 2031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</si>
</sst>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5" x14ac:knownFonts="1">
    <font>
      <sz val="10"/>
      <name val="Arial"/>
      <charset val="1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164" fontId="0" fillId="6" borderId="1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0" fillId="10" borderId="1" xfId="0" applyNumberForma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164" fontId="0" fillId="12" borderId="1" xfId="0" applyNumberForma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horizontal="center" vertical="center" wrapText="1"/>
    </xf>
    <xf numFmtId="164" fontId="2" fillId="13" borderId="1" xfId="0" applyNumberFormat="1" applyFont="1" applyFill="1" applyBorder="1" applyAlignment="1">
      <alignment horizontal="center" vertical="center" wrapText="1"/>
    </xf>
    <xf numFmtId="164" fontId="0" fillId="14" borderId="1" xfId="0" applyNumberFormat="1" applyFill="1" applyBorder="1" applyAlignment="1">
      <alignment horizontal="center" vertical="center" wrapText="1"/>
    </xf>
    <xf numFmtId="164" fontId="0" fillId="15" borderId="1" xfId="0" applyNumberForma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164" fontId="0" fillId="16" borderId="1" xfId="0" applyNumberFormat="1" applyFill="1" applyBorder="1" applyAlignment="1">
      <alignment horizontal="center" vertical="center" wrapText="1"/>
    </xf>
    <xf numFmtId="164" fontId="2" fillId="14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/>
    </xf>
    <xf numFmtId="164" fontId="3" fillId="3" borderId="16" xfId="0" applyNumberFormat="1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8" borderId="18" xfId="0" applyFont="1" applyFill="1" applyBorder="1" applyAlignment="1">
      <alignment horizontal="center"/>
    </xf>
    <xf numFmtId="0" fontId="4" fillId="8" borderId="10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164" fontId="4" fillId="8" borderId="10" xfId="0" applyNumberFormat="1" applyFont="1" applyFill="1" applyBorder="1" applyAlignment="1">
      <alignment horizontal="center"/>
    </xf>
    <xf numFmtId="164" fontId="4" fillId="8" borderId="0" xfId="0" applyNumberFormat="1" applyFont="1" applyFill="1" applyBorder="1" applyAlignment="1">
      <alignment horizontal="center"/>
    </xf>
    <xf numFmtId="164" fontId="4" fillId="8" borderId="8" xfId="0" applyNumberFormat="1" applyFont="1" applyFill="1" applyBorder="1" applyAlignment="1">
      <alignment horizontal="center"/>
    </xf>
    <xf numFmtId="164" fontId="4" fillId="8" borderId="9" xfId="0" applyNumberFormat="1" applyFont="1" applyFill="1" applyBorder="1" applyAlignment="1">
      <alignment horizontal="center"/>
    </xf>
    <xf numFmtId="164" fontId="4" fillId="8" borderId="11" xfId="0" applyNumberFormat="1" applyFont="1" applyFill="1" applyBorder="1" applyAlignment="1">
      <alignment horizontal="center"/>
    </xf>
    <xf numFmtId="164" fontId="4" fillId="8" borderId="12" xfId="0" applyNumberFormat="1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FF"/>
      <color rgb="FFFF33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zoomScale="85" zoomScaleNormal="85" workbookViewId="0">
      <selection activeCell="I5" sqref="I5"/>
    </sheetView>
  </sheetViews>
  <sheetFormatPr defaultRowHeight="12.75" x14ac:dyDescent="0.2"/>
  <cols>
    <col min="1" max="1" width="30.140625" style="1" customWidth="1"/>
    <col min="2" max="2" width="21" style="1" customWidth="1"/>
    <col min="3" max="3" width="12.7109375" style="1" customWidth="1"/>
    <col min="4" max="4" width="11.85546875" style="1" customWidth="1"/>
    <col min="5" max="12" width="19.42578125" style="1" customWidth="1"/>
  </cols>
  <sheetData>
    <row r="1" spans="1:12" ht="35.25" customHeight="1" x14ac:dyDescent="0.2">
      <c r="A1" s="2" t="s">
        <v>143</v>
      </c>
      <c r="B1" s="2" t="s">
        <v>154</v>
      </c>
      <c r="C1" s="2" t="s">
        <v>148</v>
      </c>
      <c r="D1" s="2" t="s">
        <v>149</v>
      </c>
      <c r="E1" s="32" t="s">
        <v>150</v>
      </c>
      <c r="F1" s="32" t="s">
        <v>151</v>
      </c>
      <c r="G1" s="32" t="s">
        <v>152</v>
      </c>
      <c r="H1" s="32" t="s">
        <v>144</v>
      </c>
      <c r="I1" s="32" t="s">
        <v>153</v>
      </c>
      <c r="J1" s="32" t="s">
        <v>145</v>
      </c>
      <c r="K1" s="32" t="s">
        <v>146</v>
      </c>
      <c r="L1" s="32" t="s">
        <v>147</v>
      </c>
    </row>
    <row r="2" spans="1:12" ht="12.75" customHeight="1" x14ac:dyDescent="0.2">
      <c r="A2" s="31" t="s">
        <v>34</v>
      </c>
      <c r="B2" s="8">
        <v>18</v>
      </c>
      <c r="C2" s="8">
        <v>6</v>
      </c>
      <c r="D2" s="8">
        <v>6</v>
      </c>
      <c r="E2" s="8">
        <v>57</v>
      </c>
      <c r="F2" s="9">
        <f>E2/C2</f>
        <v>9.5</v>
      </c>
      <c r="G2" s="8">
        <v>6</v>
      </c>
      <c r="H2" s="10">
        <v>21000</v>
      </c>
      <c r="I2" s="8">
        <v>5</v>
      </c>
      <c r="J2" s="10">
        <v>49750</v>
      </c>
      <c r="K2" s="20">
        <v>70750</v>
      </c>
      <c r="L2" s="8">
        <v>2022</v>
      </c>
    </row>
    <row r="3" spans="1:12" ht="12.75" customHeight="1" x14ac:dyDescent="0.2">
      <c r="A3" s="30" t="s">
        <v>9</v>
      </c>
      <c r="B3" s="8">
        <v>18.350000000000001</v>
      </c>
      <c r="C3" s="8">
        <v>7</v>
      </c>
      <c r="D3" s="8">
        <v>7</v>
      </c>
      <c r="E3" s="8">
        <v>45</v>
      </c>
      <c r="F3" s="9">
        <f>E3/C3</f>
        <v>6.4285714285714288</v>
      </c>
      <c r="G3" s="8">
        <v>7</v>
      </c>
      <c r="H3" s="10">
        <v>24500</v>
      </c>
      <c r="I3" s="8">
        <v>5</v>
      </c>
      <c r="J3" s="10">
        <v>61700</v>
      </c>
      <c r="K3" s="20">
        <v>86200</v>
      </c>
      <c r="L3" s="8">
        <v>2022</v>
      </c>
    </row>
    <row r="4" spans="1:12" ht="12.75" customHeight="1" x14ac:dyDescent="0.2">
      <c r="A4" s="30" t="s">
        <v>95</v>
      </c>
      <c r="B4" s="8" t="s">
        <v>193</v>
      </c>
      <c r="C4" s="8">
        <v>16</v>
      </c>
      <c r="D4" s="8">
        <v>16</v>
      </c>
      <c r="E4" s="8">
        <v>90</v>
      </c>
      <c r="F4" s="9">
        <f>E4/C4</f>
        <v>5.625</v>
      </c>
      <c r="G4" s="8">
        <v>14</v>
      </c>
      <c r="H4" s="10">
        <v>49000</v>
      </c>
      <c r="I4" s="8">
        <v>14</v>
      </c>
      <c r="J4" s="10">
        <v>139300</v>
      </c>
      <c r="K4" s="20">
        <v>188300</v>
      </c>
      <c r="L4" s="8">
        <v>2022</v>
      </c>
    </row>
    <row r="5" spans="1:12" ht="12.75" customHeight="1" x14ac:dyDescent="0.2">
      <c r="A5" s="30" t="s">
        <v>139</v>
      </c>
      <c r="B5" s="8">
        <v>27</v>
      </c>
      <c r="C5" s="8">
        <v>14</v>
      </c>
      <c r="D5" s="8">
        <v>13</v>
      </c>
      <c r="E5" s="8">
        <v>144</v>
      </c>
      <c r="F5" s="9">
        <f>E5/C5</f>
        <v>10.285714285714286</v>
      </c>
      <c r="G5" s="8">
        <v>12</v>
      </c>
      <c r="H5" s="10">
        <v>42000</v>
      </c>
      <c r="I5" s="8">
        <v>13</v>
      </c>
      <c r="J5" s="10">
        <v>213000</v>
      </c>
      <c r="K5" s="20">
        <v>255000</v>
      </c>
      <c r="L5" s="8">
        <v>2022</v>
      </c>
    </row>
    <row r="6" spans="1:12" ht="12.75" customHeight="1" x14ac:dyDescent="0.2">
      <c r="A6" s="30" t="s">
        <v>110</v>
      </c>
      <c r="B6" s="8">
        <v>16</v>
      </c>
      <c r="C6" s="8">
        <v>6</v>
      </c>
      <c r="D6" s="8">
        <v>6</v>
      </c>
      <c r="E6" s="8">
        <v>58</v>
      </c>
      <c r="F6" s="9">
        <f>E6/C6</f>
        <v>9.6666666666666661</v>
      </c>
      <c r="G6" s="8">
        <v>6</v>
      </c>
      <c r="H6" s="10">
        <v>21000</v>
      </c>
      <c r="I6" s="8">
        <v>6</v>
      </c>
      <c r="J6" s="10">
        <v>59700</v>
      </c>
      <c r="K6" s="20">
        <v>80700</v>
      </c>
      <c r="L6" s="8">
        <v>2022</v>
      </c>
    </row>
    <row r="7" spans="1:12" ht="12.75" customHeight="1" x14ac:dyDescent="0.2">
      <c r="A7" s="30" t="s">
        <v>108</v>
      </c>
      <c r="B7" s="8">
        <v>16</v>
      </c>
      <c r="C7" s="8">
        <v>8</v>
      </c>
      <c r="D7" s="8">
        <v>8</v>
      </c>
      <c r="E7" s="8">
        <v>91</v>
      </c>
      <c r="F7" s="9">
        <f>E7/C7</f>
        <v>11.375</v>
      </c>
      <c r="G7" s="8">
        <v>8</v>
      </c>
      <c r="H7" s="10">
        <v>28000</v>
      </c>
      <c r="I7" s="8">
        <v>8</v>
      </c>
      <c r="J7" s="10">
        <v>79600</v>
      </c>
      <c r="K7" s="20">
        <v>107600</v>
      </c>
      <c r="L7" s="8">
        <v>2022</v>
      </c>
    </row>
    <row r="8" spans="1:12" ht="12.75" customHeight="1" x14ac:dyDescent="0.2">
      <c r="A8" s="31" t="s">
        <v>29</v>
      </c>
      <c r="B8" s="8">
        <v>16.18</v>
      </c>
      <c r="C8" s="8">
        <v>20</v>
      </c>
      <c r="D8" s="8">
        <v>20</v>
      </c>
      <c r="E8" s="8">
        <v>226</v>
      </c>
      <c r="F8" s="9">
        <f>E8/C8</f>
        <v>11.3</v>
      </c>
      <c r="G8" s="8">
        <v>19</v>
      </c>
      <c r="H8" s="10">
        <v>66500</v>
      </c>
      <c r="I8" s="8">
        <v>19</v>
      </c>
      <c r="J8" s="10">
        <v>296600</v>
      </c>
      <c r="K8" s="20">
        <v>363100</v>
      </c>
      <c r="L8" s="8">
        <v>2022</v>
      </c>
    </row>
    <row r="9" spans="1:12" ht="12.75" customHeight="1" x14ac:dyDescent="0.2">
      <c r="A9" s="31" t="s">
        <v>31</v>
      </c>
      <c r="B9" s="8">
        <v>18</v>
      </c>
      <c r="C9" s="8">
        <v>8</v>
      </c>
      <c r="D9" s="8">
        <v>8</v>
      </c>
      <c r="E9" s="8">
        <v>81</v>
      </c>
      <c r="F9" s="9">
        <f>E9/C9</f>
        <v>10.125</v>
      </c>
      <c r="G9" s="8">
        <v>7</v>
      </c>
      <c r="H9" s="10">
        <v>24500</v>
      </c>
      <c r="I9" s="8">
        <v>8</v>
      </c>
      <c r="J9" s="10">
        <v>79600</v>
      </c>
      <c r="K9" s="20">
        <v>104100</v>
      </c>
      <c r="L9" s="8">
        <v>2022</v>
      </c>
    </row>
    <row r="10" spans="1:12" ht="12.75" customHeight="1" x14ac:dyDescent="0.2">
      <c r="A10" s="30" t="s">
        <v>134</v>
      </c>
      <c r="B10" s="8">
        <v>16</v>
      </c>
      <c r="C10" s="8">
        <v>17</v>
      </c>
      <c r="D10" s="8">
        <v>15</v>
      </c>
      <c r="E10" s="8">
        <v>153</v>
      </c>
      <c r="F10" s="9">
        <f>E10/C10</f>
        <v>9</v>
      </c>
      <c r="G10" s="8">
        <v>17</v>
      </c>
      <c r="H10" s="10">
        <v>59500</v>
      </c>
      <c r="I10" s="8">
        <v>17</v>
      </c>
      <c r="J10" s="10">
        <v>169150</v>
      </c>
      <c r="K10" s="20">
        <v>228650</v>
      </c>
      <c r="L10" s="8">
        <v>2022</v>
      </c>
    </row>
    <row r="11" spans="1:12" ht="12.75" customHeight="1" x14ac:dyDescent="0.2">
      <c r="A11" s="31" t="s">
        <v>112</v>
      </c>
      <c r="B11" s="8">
        <v>16</v>
      </c>
      <c r="C11" s="8">
        <v>3</v>
      </c>
      <c r="D11" s="8">
        <v>3</v>
      </c>
      <c r="E11" s="8">
        <v>39</v>
      </c>
      <c r="F11" s="9">
        <f>E11/C11</f>
        <v>13</v>
      </c>
      <c r="G11" s="8">
        <v>3</v>
      </c>
      <c r="H11" s="10">
        <v>10500</v>
      </c>
      <c r="I11" s="8">
        <v>3</v>
      </c>
      <c r="J11" s="10">
        <v>29850</v>
      </c>
      <c r="K11" s="20">
        <v>40350</v>
      </c>
      <c r="L11" s="8">
        <v>2022</v>
      </c>
    </row>
    <row r="12" spans="1:12" ht="12.75" customHeight="1" x14ac:dyDescent="0.2">
      <c r="A12" s="31" t="s">
        <v>96</v>
      </c>
      <c r="B12" s="8">
        <v>18</v>
      </c>
      <c r="C12" s="8">
        <v>4</v>
      </c>
      <c r="D12" s="8">
        <v>4</v>
      </c>
      <c r="E12" s="8">
        <v>47</v>
      </c>
      <c r="F12" s="9">
        <f>E12/C12</f>
        <v>11.75</v>
      </c>
      <c r="G12" s="8">
        <v>4</v>
      </c>
      <c r="H12" s="10">
        <v>14000</v>
      </c>
      <c r="I12" s="8">
        <v>4</v>
      </c>
      <c r="J12" s="10">
        <v>39800</v>
      </c>
      <c r="K12" s="20">
        <v>53800</v>
      </c>
      <c r="L12" s="8">
        <v>2022</v>
      </c>
    </row>
    <row r="13" spans="1:12" ht="12.75" customHeight="1" x14ac:dyDescent="0.2">
      <c r="A13" s="31" t="s">
        <v>86</v>
      </c>
      <c r="B13" s="8">
        <v>5</v>
      </c>
      <c r="C13" s="8">
        <v>5</v>
      </c>
      <c r="D13" s="8">
        <v>5</v>
      </c>
      <c r="E13" s="8">
        <v>67</v>
      </c>
      <c r="F13" s="9">
        <f>E13/C13</f>
        <v>13.4</v>
      </c>
      <c r="G13" s="8">
        <v>5</v>
      </c>
      <c r="H13" s="10">
        <v>17500</v>
      </c>
      <c r="I13" s="8">
        <v>5</v>
      </c>
      <c r="J13" s="10">
        <v>97550</v>
      </c>
      <c r="K13" s="16">
        <v>115050</v>
      </c>
      <c r="L13" s="8">
        <v>2023</v>
      </c>
    </row>
    <row r="14" spans="1:12" ht="12.75" customHeight="1" x14ac:dyDescent="0.2">
      <c r="A14" s="30" t="s">
        <v>28</v>
      </c>
      <c r="B14" s="8">
        <v>14.18</v>
      </c>
      <c r="C14" s="8">
        <v>40</v>
      </c>
      <c r="D14" s="8">
        <v>38</v>
      </c>
      <c r="E14" s="8">
        <v>175</v>
      </c>
      <c r="F14" s="9">
        <f>E14/C14</f>
        <v>4.375</v>
      </c>
      <c r="G14" s="8">
        <v>28</v>
      </c>
      <c r="H14" s="10">
        <v>98000</v>
      </c>
      <c r="I14" s="8">
        <v>0</v>
      </c>
      <c r="J14" s="10">
        <v>0</v>
      </c>
      <c r="K14" s="65">
        <v>98000</v>
      </c>
      <c r="L14" s="8">
        <v>2023</v>
      </c>
    </row>
    <row r="15" spans="1:12" ht="12.75" customHeight="1" x14ac:dyDescent="0.2">
      <c r="A15" s="30" t="s">
        <v>26</v>
      </c>
      <c r="B15" s="8">
        <v>12</v>
      </c>
      <c r="C15" s="8">
        <v>8</v>
      </c>
      <c r="D15" s="8">
        <v>8</v>
      </c>
      <c r="E15" s="8">
        <v>71</v>
      </c>
      <c r="F15" s="9">
        <f>E15/C15</f>
        <v>8.875</v>
      </c>
      <c r="G15" s="8">
        <v>5</v>
      </c>
      <c r="H15" s="10">
        <v>17500</v>
      </c>
      <c r="I15" s="8">
        <v>8</v>
      </c>
      <c r="J15" s="10">
        <v>79600</v>
      </c>
      <c r="K15" s="16">
        <v>97100</v>
      </c>
      <c r="L15" s="8">
        <v>2023</v>
      </c>
    </row>
    <row r="16" spans="1:12" ht="12.75" customHeight="1" x14ac:dyDescent="0.2">
      <c r="A16" s="30" t="s">
        <v>65</v>
      </c>
      <c r="B16" s="8">
        <v>8</v>
      </c>
      <c r="C16" s="8">
        <v>4</v>
      </c>
      <c r="D16" s="8">
        <v>4</v>
      </c>
      <c r="E16" s="8">
        <v>52</v>
      </c>
      <c r="F16" s="9">
        <f>E16/C16</f>
        <v>13</v>
      </c>
      <c r="G16" s="8">
        <v>4</v>
      </c>
      <c r="H16" s="10">
        <v>14000</v>
      </c>
      <c r="I16" s="8">
        <v>4</v>
      </c>
      <c r="J16" s="10">
        <v>39800</v>
      </c>
      <c r="K16" s="16">
        <v>53800</v>
      </c>
      <c r="L16" s="8">
        <v>2023</v>
      </c>
    </row>
    <row r="17" spans="1:12" ht="12.75" customHeight="1" x14ac:dyDescent="0.2">
      <c r="A17" s="30" t="s">
        <v>73</v>
      </c>
      <c r="B17" s="8">
        <v>2</v>
      </c>
      <c r="C17" s="8">
        <v>15</v>
      </c>
      <c r="D17" s="8">
        <v>15</v>
      </c>
      <c r="E17" s="8">
        <v>155</v>
      </c>
      <c r="F17" s="9">
        <f>E17/C17</f>
        <v>10.333333333333334</v>
      </c>
      <c r="G17" s="8">
        <v>15</v>
      </c>
      <c r="H17" s="10">
        <v>52500</v>
      </c>
      <c r="I17" s="8">
        <v>10</v>
      </c>
      <c r="J17" s="10">
        <v>219000</v>
      </c>
      <c r="K17" s="16">
        <v>271500</v>
      </c>
      <c r="L17" s="8">
        <v>2023</v>
      </c>
    </row>
    <row r="18" spans="1:12" ht="12.75" customHeight="1" x14ac:dyDescent="0.2">
      <c r="A18" s="30" t="s">
        <v>76</v>
      </c>
      <c r="B18" s="8">
        <v>2</v>
      </c>
      <c r="C18" s="8">
        <v>3</v>
      </c>
      <c r="D18" s="8">
        <v>3</v>
      </c>
      <c r="E18" s="8">
        <v>26</v>
      </c>
      <c r="F18" s="9">
        <f>E18/C18</f>
        <v>8.6666666666666661</v>
      </c>
      <c r="G18" s="8">
        <v>3</v>
      </c>
      <c r="H18" s="10">
        <v>10500</v>
      </c>
      <c r="I18" s="8">
        <v>3</v>
      </c>
      <c r="J18" s="10">
        <v>29850</v>
      </c>
      <c r="K18" s="16">
        <v>40350</v>
      </c>
      <c r="L18" s="8">
        <v>2023</v>
      </c>
    </row>
    <row r="19" spans="1:12" ht="12.75" customHeight="1" x14ac:dyDescent="0.2">
      <c r="A19" s="30" t="s">
        <v>41</v>
      </c>
      <c r="B19" s="8">
        <v>3.4</v>
      </c>
      <c r="C19" s="8">
        <v>15</v>
      </c>
      <c r="D19" s="8">
        <v>15</v>
      </c>
      <c r="E19" s="8">
        <v>161</v>
      </c>
      <c r="F19" s="9">
        <f>E19/C19</f>
        <v>10.733333333333333</v>
      </c>
      <c r="G19" s="8">
        <v>14</v>
      </c>
      <c r="H19" s="10">
        <v>49000</v>
      </c>
      <c r="I19" s="8">
        <v>15</v>
      </c>
      <c r="J19" s="10">
        <v>149250</v>
      </c>
      <c r="K19" s="16">
        <v>198250</v>
      </c>
      <c r="L19" s="8">
        <v>2023</v>
      </c>
    </row>
    <row r="20" spans="1:12" ht="12.75" customHeight="1" x14ac:dyDescent="0.2">
      <c r="A20" s="30" t="s">
        <v>90</v>
      </c>
      <c r="B20" s="8">
        <v>7</v>
      </c>
      <c r="C20" s="8">
        <v>8</v>
      </c>
      <c r="D20" s="8">
        <v>7</v>
      </c>
      <c r="E20" s="8">
        <v>83</v>
      </c>
      <c r="F20" s="9">
        <f>E20/C20</f>
        <v>10.375</v>
      </c>
      <c r="G20" s="8">
        <v>7</v>
      </c>
      <c r="H20" s="10">
        <v>24500</v>
      </c>
      <c r="I20" s="8">
        <v>7</v>
      </c>
      <c r="J20" s="10">
        <v>153300</v>
      </c>
      <c r="K20" s="16">
        <v>177800</v>
      </c>
      <c r="L20" s="8">
        <v>2023</v>
      </c>
    </row>
    <row r="21" spans="1:12" ht="12.75" customHeight="1" x14ac:dyDescent="0.2">
      <c r="A21" s="30" t="s">
        <v>138</v>
      </c>
      <c r="B21" s="8">
        <v>1</v>
      </c>
      <c r="C21" s="8">
        <v>7</v>
      </c>
      <c r="D21" s="8">
        <v>7</v>
      </c>
      <c r="E21" s="8">
        <v>63</v>
      </c>
      <c r="F21" s="9">
        <f>E21/C21</f>
        <v>9</v>
      </c>
      <c r="G21" s="8">
        <v>7</v>
      </c>
      <c r="H21" s="10">
        <v>24500</v>
      </c>
      <c r="I21" s="8">
        <v>7</v>
      </c>
      <c r="J21" s="10">
        <v>69650</v>
      </c>
      <c r="K21" s="16">
        <v>94150</v>
      </c>
      <c r="L21" s="8">
        <v>2023</v>
      </c>
    </row>
    <row r="22" spans="1:12" ht="12.75" customHeight="1" x14ac:dyDescent="0.2">
      <c r="A22" s="30" t="s">
        <v>135</v>
      </c>
      <c r="B22" s="8">
        <v>13</v>
      </c>
      <c r="C22" s="8">
        <v>3</v>
      </c>
      <c r="D22" s="8">
        <v>3</v>
      </c>
      <c r="E22" s="8">
        <v>30</v>
      </c>
      <c r="F22" s="9">
        <f>E22/C22</f>
        <v>10</v>
      </c>
      <c r="G22" s="8">
        <v>3</v>
      </c>
      <c r="H22" s="10">
        <v>10500</v>
      </c>
      <c r="I22" s="8">
        <v>3</v>
      </c>
      <c r="J22" s="10">
        <v>29850</v>
      </c>
      <c r="K22" s="16">
        <v>40350</v>
      </c>
      <c r="L22" s="8">
        <v>2023</v>
      </c>
    </row>
    <row r="23" spans="1:12" ht="12.75" customHeight="1" x14ac:dyDescent="0.2">
      <c r="A23" s="30" t="s">
        <v>79</v>
      </c>
      <c r="B23" s="8">
        <v>1</v>
      </c>
      <c r="C23" s="8">
        <v>3</v>
      </c>
      <c r="D23" s="8">
        <v>3</v>
      </c>
      <c r="E23" s="8">
        <v>26</v>
      </c>
      <c r="F23" s="9">
        <f>E23/C23</f>
        <v>8.6666666666666661</v>
      </c>
      <c r="G23" s="8">
        <v>3</v>
      </c>
      <c r="H23" s="10">
        <v>10500</v>
      </c>
      <c r="I23" s="8">
        <v>3</v>
      </c>
      <c r="J23" s="10">
        <v>29850</v>
      </c>
      <c r="K23" s="16">
        <v>40350</v>
      </c>
      <c r="L23" s="8">
        <v>2023</v>
      </c>
    </row>
    <row r="24" spans="1:12" ht="12.75" customHeight="1" x14ac:dyDescent="0.2">
      <c r="A24" s="30" t="s">
        <v>15</v>
      </c>
      <c r="B24" s="8">
        <v>8</v>
      </c>
      <c r="C24" s="8">
        <v>4</v>
      </c>
      <c r="D24" s="8">
        <v>4</v>
      </c>
      <c r="E24" s="8">
        <v>53</v>
      </c>
      <c r="F24" s="9">
        <f>E24/C24</f>
        <v>13.25</v>
      </c>
      <c r="G24" s="8">
        <v>4</v>
      </c>
      <c r="H24" s="10">
        <v>14000</v>
      </c>
      <c r="I24" s="8">
        <v>4</v>
      </c>
      <c r="J24" s="10">
        <v>51750</v>
      </c>
      <c r="K24" s="16">
        <v>65750</v>
      </c>
      <c r="L24" s="8">
        <v>2023</v>
      </c>
    </row>
    <row r="25" spans="1:12" ht="12.75" customHeight="1" x14ac:dyDescent="0.2">
      <c r="A25" s="30" t="s">
        <v>80</v>
      </c>
      <c r="B25" s="8" t="s">
        <v>192</v>
      </c>
      <c r="C25" s="8">
        <v>9</v>
      </c>
      <c r="D25" s="8">
        <v>9</v>
      </c>
      <c r="E25" s="8">
        <v>67</v>
      </c>
      <c r="F25" s="9">
        <f>E25/C25</f>
        <v>7.4444444444444446</v>
      </c>
      <c r="G25" s="8">
        <v>6</v>
      </c>
      <c r="H25" s="10">
        <v>21000</v>
      </c>
      <c r="I25" s="8">
        <v>6</v>
      </c>
      <c r="J25" s="10">
        <v>83600</v>
      </c>
      <c r="K25" s="15">
        <v>104600</v>
      </c>
      <c r="L25" s="8">
        <v>2024</v>
      </c>
    </row>
    <row r="26" spans="1:12" ht="12.75" customHeight="1" x14ac:dyDescent="0.2">
      <c r="A26" s="30" t="s">
        <v>6</v>
      </c>
      <c r="B26" s="8">
        <v>23</v>
      </c>
      <c r="C26" s="8">
        <v>15</v>
      </c>
      <c r="D26" s="8">
        <v>15</v>
      </c>
      <c r="E26" s="8">
        <v>110</v>
      </c>
      <c r="F26" s="9">
        <f>E26/C26</f>
        <v>7.333333333333333</v>
      </c>
      <c r="G26" s="8">
        <v>15</v>
      </c>
      <c r="H26" s="10">
        <v>52500</v>
      </c>
      <c r="I26" s="8">
        <v>9</v>
      </c>
      <c r="J26" s="10">
        <v>125400</v>
      </c>
      <c r="K26" s="15">
        <v>177900</v>
      </c>
      <c r="L26" s="8">
        <v>2024</v>
      </c>
    </row>
    <row r="27" spans="1:12" ht="12.75" customHeight="1" x14ac:dyDescent="0.2">
      <c r="A27" s="31" t="s">
        <v>105</v>
      </c>
      <c r="B27" s="8">
        <v>15</v>
      </c>
      <c r="C27" s="8">
        <v>1</v>
      </c>
      <c r="D27" s="8">
        <v>1</v>
      </c>
      <c r="E27" s="8">
        <v>9</v>
      </c>
      <c r="F27" s="9">
        <f>E27/C27</f>
        <v>9</v>
      </c>
      <c r="G27" s="8">
        <v>1</v>
      </c>
      <c r="H27" s="10">
        <v>3500</v>
      </c>
      <c r="I27" s="8">
        <v>1</v>
      </c>
      <c r="J27" s="10">
        <v>9950</v>
      </c>
      <c r="K27" s="15">
        <v>13450</v>
      </c>
      <c r="L27" s="8">
        <v>2024</v>
      </c>
    </row>
    <row r="28" spans="1:12" ht="12.75" customHeight="1" x14ac:dyDescent="0.2">
      <c r="A28" s="30" t="s">
        <v>18</v>
      </c>
      <c r="B28" s="8" t="s">
        <v>195</v>
      </c>
      <c r="C28" s="8">
        <v>41</v>
      </c>
      <c r="D28" s="8">
        <v>39</v>
      </c>
      <c r="E28" s="8">
        <v>349</v>
      </c>
      <c r="F28" s="9">
        <f>E28/C28</f>
        <v>8.5121951219512191</v>
      </c>
      <c r="G28" s="8">
        <v>41</v>
      </c>
      <c r="H28" s="10">
        <v>143500</v>
      </c>
      <c r="I28" s="8">
        <v>21</v>
      </c>
      <c r="J28" s="10">
        <v>292600</v>
      </c>
      <c r="K28" s="15">
        <v>436100</v>
      </c>
      <c r="L28" s="8">
        <v>2024</v>
      </c>
    </row>
    <row r="29" spans="1:12" ht="12.75" customHeight="1" x14ac:dyDescent="0.2">
      <c r="A29" s="31" t="s">
        <v>88</v>
      </c>
      <c r="B29" s="8" t="s">
        <v>196</v>
      </c>
      <c r="C29" s="8">
        <v>44</v>
      </c>
      <c r="D29" s="8">
        <v>42</v>
      </c>
      <c r="E29" s="8">
        <v>427</v>
      </c>
      <c r="F29" s="9">
        <f>E29/C29</f>
        <v>9.704545454545455</v>
      </c>
      <c r="G29" s="8">
        <v>42</v>
      </c>
      <c r="H29" s="10">
        <v>147000</v>
      </c>
      <c r="I29" s="8">
        <v>31</v>
      </c>
      <c r="J29" s="10">
        <v>535500</v>
      </c>
      <c r="K29" s="15">
        <v>682500</v>
      </c>
      <c r="L29" s="8">
        <v>2024</v>
      </c>
    </row>
    <row r="30" spans="1:12" ht="12.75" customHeight="1" x14ac:dyDescent="0.2">
      <c r="A30" s="30" t="s">
        <v>14</v>
      </c>
      <c r="B30" s="8">
        <v>8</v>
      </c>
      <c r="C30" s="8">
        <v>11</v>
      </c>
      <c r="D30" s="8">
        <v>9</v>
      </c>
      <c r="E30" s="8">
        <v>70</v>
      </c>
      <c r="F30" s="9">
        <f>E30/C30</f>
        <v>6.3636363636363633</v>
      </c>
      <c r="G30" s="8">
        <v>11</v>
      </c>
      <c r="H30" s="10">
        <v>38500</v>
      </c>
      <c r="I30" s="8">
        <v>11</v>
      </c>
      <c r="J30" s="10">
        <v>109450</v>
      </c>
      <c r="K30" s="34">
        <v>147950</v>
      </c>
      <c r="L30" s="8">
        <v>2025</v>
      </c>
    </row>
    <row r="31" spans="1:12" ht="12.75" customHeight="1" x14ac:dyDescent="0.2">
      <c r="A31" s="30" t="s">
        <v>12</v>
      </c>
      <c r="B31" s="8">
        <v>8</v>
      </c>
      <c r="C31" s="8">
        <v>9</v>
      </c>
      <c r="D31" s="8">
        <v>9</v>
      </c>
      <c r="E31" s="8">
        <v>56</v>
      </c>
      <c r="F31" s="9">
        <f>E31/C31</f>
        <v>6.2222222222222223</v>
      </c>
      <c r="G31" s="8">
        <v>9</v>
      </c>
      <c r="H31" s="10">
        <v>31500</v>
      </c>
      <c r="I31" s="8">
        <v>9</v>
      </c>
      <c r="J31" s="10">
        <v>89550</v>
      </c>
      <c r="K31" s="34">
        <v>121050</v>
      </c>
      <c r="L31" s="8">
        <v>2025</v>
      </c>
    </row>
    <row r="32" spans="1:12" ht="12.75" customHeight="1" x14ac:dyDescent="0.2">
      <c r="A32" s="30" t="s">
        <v>5</v>
      </c>
      <c r="B32" s="8">
        <v>24</v>
      </c>
      <c r="C32" s="8">
        <v>54</v>
      </c>
      <c r="D32" s="8">
        <v>54</v>
      </c>
      <c r="E32" s="8">
        <v>411</v>
      </c>
      <c r="F32" s="9">
        <f>E32/C32</f>
        <v>7.6111111111111107</v>
      </c>
      <c r="G32" s="8">
        <v>53</v>
      </c>
      <c r="H32" s="10">
        <v>185500</v>
      </c>
      <c r="I32" s="8">
        <v>47</v>
      </c>
      <c r="J32" s="10">
        <v>467650</v>
      </c>
      <c r="K32" s="34">
        <v>653150</v>
      </c>
      <c r="L32" s="8">
        <v>2025</v>
      </c>
    </row>
    <row r="33" spans="1:12" ht="12.75" customHeight="1" x14ac:dyDescent="0.2">
      <c r="A33" s="30" t="s">
        <v>11</v>
      </c>
      <c r="B33" s="8">
        <v>8</v>
      </c>
      <c r="C33" s="8">
        <v>22</v>
      </c>
      <c r="D33" s="8">
        <v>17</v>
      </c>
      <c r="E33" s="8">
        <v>151</v>
      </c>
      <c r="F33" s="9">
        <f>E33/C33</f>
        <v>6.8636363636363633</v>
      </c>
      <c r="G33" s="8">
        <v>22</v>
      </c>
      <c r="H33" s="10">
        <v>77000</v>
      </c>
      <c r="I33" s="8">
        <v>15</v>
      </c>
      <c r="J33" s="10">
        <v>149250</v>
      </c>
      <c r="K33" s="34">
        <v>226250</v>
      </c>
      <c r="L33" s="8">
        <v>2025</v>
      </c>
    </row>
    <row r="34" spans="1:12" ht="12.75" customHeight="1" x14ac:dyDescent="0.2">
      <c r="A34" s="31" t="s">
        <v>17</v>
      </c>
      <c r="B34" s="8">
        <v>7</v>
      </c>
      <c r="C34" s="8">
        <v>1</v>
      </c>
      <c r="D34" s="8">
        <v>1</v>
      </c>
      <c r="E34" s="8">
        <v>7</v>
      </c>
      <c r="F34" s="9">
        <f>E34/C34</f>
        <v>7</v>
      </c>
      <c r="G34" s="8">
        <v>1</v>
      </c>
      <c r="H34" s="10">
        <v>3500</v>
      </c>
      <c r="I34" s="8">
        <v>0</v>
      </c>
      <c r="J34" s="10">
        <v>0</v>
      </c>
      <c r="K34" s="34">
        <v>3500</v>
      </c>
      <c r="L34" s="8">
        <v>2025</v>
      </c>
    </row>
    <row r="35" spans="1:12" ht="12.75" customHeight="1" x14ac:dyDescent="0.2">
      <c r="A35" s="30" t="s">
        <v>58</v>
      </c>
      <c r="B35" s="8">
        <v>8</v>
      </c>
      <c r="C35" s="8">
        <v>8</v>
      </c>
      <c r="D35" s="8">
        <v>8</v>
      </c>
      <c r="E35" s="8">
        <v>60</v>
      </c>
      <c r="F35" s="9">
        <f>E35/C35</f>
        <v>7.5</v>
      </c>
      <c r="G35" s="8">
        <v>8</v>
      </c>
      <c r="H35" s="10">
        <v>28000</v>
      </c>
      <c r="I35" s="8">
        <v>8</v>
      </c>
      <c r="J35" s="10">
        <v>79600</v>
      </c>
      <c r="K35" s="34">
        <v>107600</v>
      </c>
      <c r="L35" s="8">
        <v>2025</v>
      </c>
    </row>
    <row r="36" spans="1:12" ht="12.75" customHeight="1" x14ac:dyDescent="0.2">
      <c r="A36" s="30" t="s">
        <v>69</v>
      </c>
      <c r="B36" s="8">
        <v>2</v>
      </c>
      <c r="C36" s="8">
        <v>6</v>
      </c>
      <c r="D36" s="8">
        <v>6</v>
      </c>
      <c r="E36" s="8">
        <v>48</v>
      </c>
      <c r="F36" s="9">
        <f>E36/C36</f>
        <v>8</v>
      </c>
      <c r="G36" s="8">
        <v>6</v>
      </c>
      <c r="H36" s="10">
        <v>21000</v>
      </c>
      <c r="I36" s="8">
        <v>6</v>
      </c>
      <c r="J36" s="10">
        <v>59700</v>
      </c>
      <c r="K36" s="34">
        <v>80700</v>
      </c>
      <c r="L36" s="8">
        <v>2025</v>
      </c>
    </row>
    <row r="37" spans="1:12" ht="12.75" customHeight="1" x14ac:dyDescent="0.2">
      <c r="A37" s="30" t="s">
        <v>71</v>
      </c>
      <c r="B37" s="8">
        <v>2</v>
      </c>
      <c r="C37" s="8">
        <v>7</v>
      </c>
      <c r="D37" s="8">
        <v>7</v>
      </c>
      <c r="E37" s="8">
        <v>48</v>
      </c>
      <c r="F37" s="9">
        <f>E37/C37</f>
        <v>6.8571428571428568</v>
      </c>
      <c r="G37" s="8">
        <v>7</v>
      </c>
      <c r="H37" s="10">
        <v>24500</v>
      </c>
      <c r="I37" s="8">
        <v>7</v>
      </c>
      <c r="J37" s="10">
        <v>69650</v>
      </c>
      <c r="K37" s="34">
        <v>94150</v>
      </c>
      <c r="L37" s="8">
        <v>2025</v>
      </c>
    </row>
    <row r="38" spans="1:12" ht="12.75" customHeight="1" x14ac:dyDescent="0.2">
      <c r="A38" s="31" t="s">
        <v>137</v>
      </c>
      <c r="B38" s="8">
        <v>2</v>
      </c>
      <c r="C38" s="8">
        <v>4</v>
      </c>
      <c r="D38" s="8">
        <v>4</v>
      </c>
      <c r="E38" s="8">
        <v>32</v>
      </c>
      <c r="F38" s="9">
        <f>E38/C38</f>
        <v>8</v>
      </c>
      <c r="G38" s="8">
        <v>4</v>
      </c>
      <c r="H38" s="10">
        <v>14000</v>
      </c>
      <c r="I38" s="8">
        <v>4</v>
      </c>
      <c r="J38" s="10">
        <v>39800</v>
      </c>
      <c r="K38" s="34">
        <v>53800</v>
      </c>
      <c r="L38" s="8">
        <v>2025</v>
      </c>
    </row>
    <row r="39" spans="1:12" ht="12.75" customHeight="1" x14ac:dyDescent="0.2">
      <c r="A39" s="31" t="s">
        <v>61</v>
      </c>
      <c r="B39" s="8" t="s">
        <v>191</v>
      </c>
      <c r="C39" s="8">
        <v>20</v>
      </c>
      <c r="D39" s="8">
        <v>16</v>
      </c>
      <c r="E39" s="8">
        <v>132</v>
      </c>
      <c r="F39" s="9">
        <f>E39/C39</f>
        <v>6.6</v>
      </c>
      <c r="G39" s="8">
        <v>20</v>
      </c>
      <c r="H39" s="10">
        <v>70000</v>
      </c>
      <c r="I39" s="8">
        <v>18</v>
      </c>
      <c r="J39" s="10">
        <v>179100</v>
      </c>
      <c r="K39" s="35">
        <v>249100</v>
      </c>
      <c r="L39" s="8">
        <v>2026</v>
      </c>
    </row>
    <row r="40" spans="1:12" ht="12.75" customHeight="1" x14ac:dyDescent="0.2">
      <c r="A40" s="30" t="s">
        <v>3</v>
      </c>
      <c r="B40" s="8">
        <v>34</v>
      </c>
      <c r="C40" s="8">
        <v>3</v>
      </c>
      <c r="D40" s="8">
        <v>3</v>
      </c>
      <c r="E40" s="8">
        <v>20</v>
      </c>
      <c r="F40" s="9">
        <f>E40/C40</f>
        <v>6.666666666666667</v>
      </c>
      <c r="G40" s="8">
        <v>3</v>
      </c>
      <c r="H40" s="10">
        <v>10500</v>
      </c>
      <c r="I40" s="8">
        <v>0</v>
      </c>
      <c r="J40" s="10">
        <v>0</v>
      </c>
      <c r="K40" s="35">
        <v>10500</v>
      </c>
      <c r="L40" s="8">
        <v>2026</v>
      </c>
    </row>
    <row r="41" spans="1:12" ht="12.75" customHeight="1" x14ac:dyDescent="0.2">
      <c r="A41" s="30" t="s">
        <v>22</v>
      </c>
      <c r="B41" s="8">
        <v>12</v>
      </c>
      <c r="C41" s="8">
        <v>10</v>
      </c>
      <c r="D41" s="8">
        <v>10</v>
      </c>
      <c r="E41" s="8">
        <v>60</v>
      </c>
      <c r="F41" s="9">
        <f>E41/C41</f>
        <v>6</v>
      </c>
      <c r="G41" s="8">
        <v>10</v>
      </c>
      <c r="H41" s="10">
        <v>35000</v>
      </c>
      <c r="I41" s="8">
        <v>10</v>
      </c>
      <c r="J41" s="10">
        <v>99500</v>
      </c>
      <c r="K41" s="35">
        <v>134500</v>
      </c>
      <c r="L41" s="8">
        <v>2026</v>
      </c>
    </row>
    <row r="42" spans="1:12" ht="12.75" customHeight="1" x14ac:dyDescent="0.2">
      <c r="A42" s="30" t="s">
        <v>2</v>
      </c>
      <c r="B42" s="8">
        <v>32.33</v>
      </c>
      <c r="C42" s="8">
        <v>21</v>
      </c>
      <c r="D42" s="8">
        <v>21</v>
      </c>
      <c r="E42" s="8">
        <v>135</v>
      </c>
      <c r="F42" s="9">
        <f>E42/C42</f>
        <v>6.4285714285714288</v>
      </c>
      <c r="G42" s="8">
        <v>21</v>
      </c>
      <c r="H42" s="10">
        <v>73500</v>
      </c>
      <c r="I42" s="8">
        <v>8</v>
      </c>
      <c r="J42" s="10">
        <v>79600</v>
      </c>
      <c r="K42" s="35">
        <v>153100</v>
      </c>
      <c r="L42" s="8">
        <v>2026</v>
      </c>
    </row>
    <row r="43" spans="1:12" ht="12.75" customHeight="1" x14ac:dyDescent="0.2">
      <c r="A43" s="31" t="s">
        <v>116</v>
      </c>
      <c r="B43" s="8">
        <v>13</v>
      </c>
      <c r="C43" s="8">
        <v>5</v>
      </c>
      <c r="D43" s="8">
        <v>5</v>
      </c>
      <c r="E43" s="8">
        <v>41</v>
      </c>
      <c r="F43" s="9">
        <f>E43/C43</f>
        <v>8.1999999999999993</v>
      </c>
      <c r="G43" s="8">
        <v>5</v>
      </c>
      <c r="H43" s="10">
        <v>17500</v>
      </c>
      <c r="I43" s="8">
        <v>2</v>
      </c>
      <c r="J43" s="10">
        <v>31850</v>
      </c>
      <c r="K43" s="35">
        <v>49350</v>
      </c>
      <c r="L43" s="8">
        <v>2026</v>
      </c>
    </row>
    <row r="44" spans="1:12" ht="12.75" customHeight="1" x14ac:dyDescent="0.2">
      <c r="A44" s="30" t="s">
        <v>44</v>
      </c>
      <c r="B44" s="8">
        <v>9</v>
      </c>
      <c r="C44" s="8">
        <v>2</v>
      </c>
      <c r="D44" s="8">
        <v>2</v>
      </c>
      <c r="E44" s="8">
        <v>14</v>
      </c>
      <c r="F44" s="9">
        <f>E44/C44</f>
        <v>7</v>
      </c>
      <c r="G44" s="8">
        <v>2</v>
      </c>
      <c r="H44" s="10">
        <v>7000</v>
      </c>
      <c r="I44" s="8">
        <v>2</v>
      </c>
      <c r="J44" s="10">
        <v>19900</v>
      </c>
      <c r="K44" s="35">
        <v>26900</v>
      </c>
      <c r="L44" s="8">
        <v>2026</v>
      </c>
    </row>
    <row r="45" spans="1:12" ht="12.75" customHeight="1" x14ac:dyDescent="0.2">
      <c r="A45" s="30" t="s">
        <v>45</v>
      </c>
      <c r="B45" s="8">
        <v>9</v>
      </c>
      <c r="C45" s="8">
        <v>2</v>
      </c>
      <c r="D45" s="8">
        <v>2</v>
      </c>
      <c r="E45" s="8">
        <v>14</v>
      </c>
      <c r="F45" s="9">
        <f>E45/C45</f>
        <v>7</v>
      </c>
      <c r="G45" s="8">
        <v>2</v>
      </c>
      <c r="H45" s="10">
        <v>7000</v>
      </c>
      <c r="I45" s="8">
        <v>2</v>
      </c>
      <c r="J45" s="10">
        <v>19900</v>
      </c>
      <c r="K45" s="35">
        <v>26900</v>
      </c>
      <c r="L45" s="8">
        <v>2026</v>
      </c>
    </row>
    <row r="46" spans="1:12" ht="12.75" customHeight="1" x14ac:dyDescent="0.2">
      <c r="A46" s="30" t="s">
        <v>47</v>
      </c>
      <c r="B46" s="8">
        <v>9</v>
      </c>
      <c r="C46" s="8">
        <v>3</v>
      </c>
      <c r="D46" s="8">
        <v>3</v>
      </c>
      <c r="E46" s="8">
        <v>21</v>
      </c>
      <c r="F46" s="9">
        <f>E46/C46</f>
        <v>7</v>
      </c>
      <c r="G46" s="8">
        <v>3</v>
      </c>
      <c r="H46" s="10">
        <v>10500</v>
      </c>
      <c r="I46" s="8">
        <v>3</v>
      </c>
      <c r="J46" s="10">
        <v>29850</v>
      </c>
      <c r="K46" s="35">
        <v>40350</v>
      </c>
      <c r="L46" s="8">
        <v>2026</v>
      </c>
    </row>
    <row r="47" spans="1:12" ht="12.75" customHeight="1" x14ac:dyDescent="0.2">
      <c r="A47" s="30" t="s">
        <v>104</v>
      </c>
      <c r="B47" s="8">
        <v>12.13</v>
      </c>
      <c r="C47" s="8">
        <v>14</v>
      </c>
      <c r="D47" s="8">
        <v>13</v>
      </c>
      <c r="E47" s="8">
        <v>89</v>
      </c>
      <c r="F47" s="9">
        <f>E47/C47</f>
        <v>6.3571428571428568</v>
      </c>
      <c r="G47" s="8">
        <v>12</v>
      </c>
      <c r="H47" s="10">
        <v>42000</v>
      </c>
      <c r="I47" s="8">
        <v>5</v>
      </c>
      <c r="J47" s="10">
        <v>73650</v>
      </c>
      <c r="K47" s="35">
        <v>115650</v>
      </c>
      <c r="L47" s="8">
        <v>2026</v>
      </c>
    </row>
    <row r="48" spans="1:12" ht="12.75" customHeight="1" x14ac:dyDescent="0.2">
      <c r="A48" s="30" t="s">
        <v>1</v>
      </c>
      <c r="B48" s="8">
        <v>30.31</v>
      </c>
      <c r="C48" s="8">
        <v>32</v>
      </c>
      <c r="D48" s="8">
        <v>30</v>
      </c>
      <c r="E48" s="8">
        <v>193</v>
      </c>
      <c r="F48" s="9">
        <f>E48/C48</f>
        <v>6.03125</v>
      </c>
      <c r="G48" s="8">
        <v>32</v>
      </c>
      <c r="H48" s="10">
        <v>112000</v>
      </c>
      <c r="I48" s="8">
        <v>8</v>
      </c>
      <c r="J48" s="10">
        <v>79600</v>
      </c>
      <c r="K48" s="35">
        <v>191600</v>
      </c>
      <c r="L48" s="8">
        <v>2026</v>
      </c>
    </row>
    <row r="49" spans="1:12" ht="12.75" customHeight="1" x14ac:dyDescent="0.2">
      <c r="A49" s="30" t="s">
        <v>46</v>
      </c>
      <c r="B49" s="8">
        <v>9</v>
      </c>
      <c r="C49" s="8">
        <v>7</v>
      </c>
      <c r="D49" s="8">
        <v>7</v>
      </c>
      <c r="E49" s="8">
        <v>49</v>
      </c>
      <c r="F49" s="9">
        <f>E49/C49</f>
        <v>7</v>
      </c>
      <c r="G49" s="8">
        <v>7</v>
      </c>
      <c r="H49" s="10">
        <v>24500</v>
      </c>
      <c r="I49" s="8">
        <v>7</v>
      </c>
      <c r="J49" s="10">
        <v>69650</v>
      </c>
      <c r="K49" s="35">
        <v>94150</v>
      </c>
      <c r="L49" s="8">
        <v>2026</v>
      </c>
    </row>
    <row r="50" spans="1:12" ht="12.75" customHeight="1" x14ac:dyDescent="0.2">
      <c r="A50" s="30" t="s">
        <v>8</v>
      </c>
      <c r="B50" s="8">
        <v>7.21</v>
      </c>
      <c r="C50" s="8">
        <v>36</v>
      </c>
      <c r="D50" s="8">
        <v>35</v>
      </c>
      <c r="E50" s="8">
        <v>268</v>
      </c>
      <c r="F50" s="9">
        <f>E50/C50</f>
        <v>7.4444444444444446</v>
      </c>
      <c r="G50" s="8">
        <v>36</v>
      </c>
      <c r="H50" s="10">
        <v>126000</v>
      </c>
      <c r="I50" s="8">
        <v>0</v>
      </c>
      <c r="J50" s="10">
        <v>0</v>
      </c>
      <c r="K50" s="35">
        <v>126000</v>
      </c>
      <c r="L50" s="8">
        <v>2026</v>
      </c>
    </row>
    <row r="51" spans="1:12" ht="12.75" customHeight="1" x14ac:dyDescent="0.2">
      <c r="A51" s="31" t="s">
        <v>127</v>
      </c>
      <c r="B51" s="8">
        <v>21</v>
      </c>
      <c r="C51" s="8">
        <v>3</v>
      </c>
      <c r="D51" s="8">
        <v>3</v>
      </c>
      <c r="E51" s="8">
        <v>21</v>
      </c>
      <c r="F51" s="9">
        <f>E51/C51</f>
        <v>7</v>
      </c>
      <c r="G51" s="8">
        <v>3</v>
      </c>
      <c r="H51" s="10">
        <v>10500</v>
      </c>
      <c r="I51" s="8">
        <v>0</v>
      </c>
      <c r="J51" s="10">
        <v>0</v>
      </c>
      <c r="K51" s="35">
        <v>10500</v>
      </c>
      <c r="L51" s="8">
        <v>2026</v>
      </c>
    </row>
    <row r="52" spans="1:12" ht="12.75" customHeight="1" x14ac:dyDescent="0.2">
      <c r="A52" s="30" t="s">
        <v>126</v>
      </c>
      <c r="B52" s="8">
        <v>21</v>
      </c>
      <c r="C52" s="8">
        <v>10</v>
      </c>
      <c r="D52" s="8">
        <v>10</v>
      </c>
      <c r="E52" s="8">
        <v>75</v>
      </c>
      <c r="F52" s="9">
        <f>E52/C52</f>
        <v>7.5</v>
      </c>
      <c r="G52" s="8">
        <v>10</v>
      </c>
      <c r="H52" s="10">
        <v>35000</v>
      </c>
      <c r="I52" s="8">
        <v>10</v>
      </c>
      <c r="J52" s="10">
        <v>99500</v>
      </c>
      <c r="K52" s="35">
        <v>134500</v>
      </c>
      <c r="L52" s="8">
        <v>2026</v>
      </c>
    </row>
    <row r="53" spans="1:12" ht="12.75" customHeight="1" x14ac:dyDescent="0.2">
      <c r="A53" s="30" t="s">
        <v>16</v>
      </c>
      <c r="B53" s="8">
        <v>7</v>
      </c>
      <c r="C53" s="8">
        <v>6</v>
      </c>
      <c r="D53" s="8">
        <v>6</v>
      </c>
      <c r="E53" s="8">
        <v>43</v>
      </c>
      <c r="F53" s="9">
        <f>E53/C53</f>
        <v>7.166666666666667</v>
      </c>
      <c r="G53" s="8">
        <v>5</v>
      </c>
      <c r="H53" s="10">
        <v>17500</v>
      </c>
      <c r="I53" s="8">
        <v>1</v>
      </c>
      <c r="J53" s="10">
        <v>9950</v>
      </c>
      <c r="K53" s="36">
        <v>27450</v>
      </c>
      <c r="L53" s="8">
        <v>2027</v>
      </c>
    </row>
    <row r="54" spans="1:12" ht="12.75" customHeight="1" x14ac:dyDescent="0.2">
      <c r="A54" s="30" t="s">
        <v>60</v>
      </c>
      <c r="B54" s="8">
        <v>8</v>
      </c>
      <c r="C54" s="8">
        <v>11</v>
      </c>
      <c r="D54" s="8">
        <v>11</v>
      </c>
      <c r="E54" s="8">
        <v>66</v>
      </c>
      <c r="F54" s="9">
        <f>E54/C54</f>
        <v>6</v>
      </c>
      <c r="G54" s="8">
        <v>11</v>
      </c>
      <c r="H54" s="10">
        <v>38500</v>
      </c>
      <c r="I54" s="8">
        <v>11</v>
      </c>
      <c r="J54" s="10">
        <v>109450</v>
      </c>
      <c r="K54" s="37">
        <v>147950</v>
      </c>
      <c r="L54" s="8">
        <v>2027</v>
      </c>
    </row>
    <row r="55" spans="1:12" ht="12.75" customHeight="1" x14ac:dyDescent="0.2">
      <c r="A55" s="30" t="s">
        <v>128</v>
      </c>
      <c r="B55" s="8">
        <v>25</v>
      </c>
      <c r="C55" s="8">
        <v>32</v>
      </c>
      <c r="D55" s="8">
        <v>32</v>
      </c>
      <c r="E55" s="8">
        <v>209</v>
      </c>
      <c r="F55" s="9">
        <f>E55/C55</f>
        <v>6.53125</v>
      </c>
      <c r="G55" s="8">
        <v>32</v>
      </c>
      <c r="H55" s="10">
        <v>112000</v>
      </c>
      <c r="I55" s="8">
        <v>29</v>
      </c>
      <c r="J55" s="10">
        <v>288550</v>
      </c>
      <c r="K55" s="36">
        <v>400550</v>
      </c>
      <c r="L55" s="8">
        <v>2027</v>
      </c>
    </row>
    <row r="56" spans="1:12" ht="12.75" customHeight="1" x14ac:dyDescent="0.2">
      <c r="A56" s="30" t="s">
        <v>83</v>
      </c>
      <c r="B56" s="8">
        <v>6.7</v>
      </c>
      <c r="C56" s="8">
        <v>22</v>
      </c>
      <c r="D56" s="8">
        <v>20</v>
      </c>
      <c r="E56" s="8">
        <v>125</v>
      </c>
      <c r="F56" s="9">
        <f>E56/C56</f>
        <v>5.6818181818181817</v>
      </c>
      <c r="G56" s="8">
        <v>19</v>
      </c>
      <c r="H56" s="10">
        <v>66500</v>
      </c>
      <c r="I56" s="8">
        <v>17</v>
      </c>
      <c r="J56" s="10">
        <v>169150</v>
      </c>
      <c r="K56" s="36">
        <v>235650</v>
      </c>
      <c r="L56" s="8">
        <v>2027</v>
      </c>
    </row>
    <row r="57" spans="1:12" ht="12.75" customHeight="1" x14ac:dyDescent="0.2">
      <c r="A57" s="30" t="s">
        <v>67</v>
      </c>
      <c r="B57" s="8">
        <v>2</v>
      </c>
      <c r="C57" s="8">
        <v>10</v>
      </c>
      <c r="D57" s="8">
        <v>10</v>
      </c>
      <c r="E57" s="8">
        <v>76</v>
      </c>
      <c r="F57" s="9">
        <f>E57/C57</f>
        <v>7.6</v>
      </c>
      <c r="G57" s="8">
        <v>10</v>
      </c>
      <c r="H57" s="10">
        <v>35000</v>
      </c>
      <c r="I57" s="8">
        <v>10</v>
      </c>
      <c r="J57" s="10">
        <v>99500</v>
      </c>
      <c r="K57" s="36">
        <v>134500</v>
      </c>
      <c r="L57" s="8">
        <v>2027</v>
      </c>
    </row>
    <row r="58" spans="1:12" ht="12.75" customHeight="1" x14ac:dyDescent="0.2">
      <c r="A58" s="30" t="s">
        <v>114</v>
      </c>
      <c r="B58" s="8">
        <v>8.14</v>
      </c>
      <c r="C58" s="8">
        <v>10</v>
      </c>
      <c r="D58" s="8">
        <v>5</v>
      </c>
      <c r="E58" s="8">
        <v>60</v>
      </c>
      <c r="F58" s="9">
        <f>E58/C58</f>
        <v>6</v>
      </c>
      <c r="G58" s="8">
        <v>10</v>
      </c>
      <c r="H58" s="10">
        <v>35000</v>
      </c>
      <c r="I58" s="8">
        <v>10</v>
      </c>
      <c r="J58" s="10">
        <v>99500</v>
      </c>
      <c r="K58" s="37">
        <v>134500</v>
      </c>
      <c r="L58" s="8">
        <v>2027</v>
      </c>
    </row>
    <row r="59" spans="1:12" ht="12.75" customHeight="1" x14ac:dyDescent="0.2">
      <c r="A59" s="30" t="s">
        <v>142</v>
      </c>
      <c r="B59" s="8">
        <v>2</v>
      </c>
      <c r="C59" s="8">
        <v>16</v>
      </c>
      <c r="D59" s="8">
        <v>16</v>
      </c>
      <c r="E59" s="8">
        <v>149</v>
      </c>
      <c r="F59" s="9">
        <f>E59/C59</f>
        <v>9.3125</v>
      </c>
      <c r="G59" s="8">
        <v>14</v>
      </c>
      <c r="H59" s="10">
        <v>49000</v>
      </c>
      <c r="I59" s="8">
        <v>14</v>
      </c>
      <c r="J59" s="10">
        <v>151250</v>
      </c>
      <c r="K59" s="36">
        <v>200250</v>
      </c>
      <c r="L59" s="8">
        <v>2027</v>
      </c>
    </row>
    <row r="60" spans="1:12" ht="12.75" customHeight="1" x14ac:dyDescent="0.2">
      <c r="A60" s="30" t="s">
        <v>68</v>
      </c>
      <c r="B60" s="8">
        <v>2</v>
      </c>
      <c r="C60" s="8">
        <v>3</v>
      </c>
      <c r="D60" s="8">
        <v>3</v>
      </c>
      <c r="E60" s="8">
        <v>18</v>
      </c>
      <c r="F60" s="9">
        <f>E60/C60</f>
        <v>6</v>
      </c>
      <c r="G60" s="8">
        <v>3</v>
      </c>
      <c r="H60" s="10">
        <v>10500</v>
      </c>
      <c r="I60" s="8">
        <v>3</v>
      </c>
      <c r="J60" s="10">
        <v>29850</v>
      </c>
      <c r="K60" s="36">
        <v>40350</v>
      </c>
      <c r="L60" s="8">
        <v>2027</v>
      </c>
    </row>
    <row r="61" spans="1:12" ht="12.75" customHeight="1" x14ac:dyDescent="0.2">
      <c r="A61" s="30" t="s">
        <v>89</v>
      </c>
      <c r="B61" s="8">
        <v>2</v>
      </c>
      <c r="C61" s="8">
        <v>5</v>
      </c>
      <c r="D61" s="8">
        <v>5</v>
      </c>
      <c r="E61" s="8">
        <v>34</v>
      </c>
      <c r="F61" s="9">
        <f>E61/C61</f>
        <v>6.8</v>
      </c>
      <c r="G61" s="8">
        <v>5</v>
      </c>
      <c r="H61" s="10">
        <v>17500</v>
      </c>
      <c r="I61" s="8">
        <v>0</v>
      </c>
      <c r="J61" s="10">
        <v>0</v>
      </c>
      <c r="K61" s="36">
        <v>17500</v>
      </c>
      <c r="L61" s="8">
        <v>2027</v>
      </c>
    </row>
    <row r="62" spans="1:12" ht="12.75" customHeight="1" x14ac:dyDescent="0.2">
      <c r="A62" s="30" t="s">
        <v>98</v>
      </c>
      <c r="B62" s="8">
        <v>7</v>
      </c>
      <c r="C62" s="8">
        <v>10</v>
      </c>
      <c r="D62" s="8">
        <v>7</v>
      </c>
      <c r="E62" s="8">
        <v>44</v>
      </c>
      <c r="F62" s="9">
        <f>E62/C62</f>
        <v>4.4000000000000004</v>
      </c>
      <c r="G62" s="8">
        <v>8</v>
      </c>
      <c r="H62" s="10">
        <v>28000</v>
      </c>
      <c r="I62" s="8">
        <v>0</v>
      </c>
      <c r="J62" s="10">
        <v>0</v>
      </c>
      <c r="K62" s="37">
        <v>28000</v>
      </c>
      <c r="L62" s="8">
        <v>2027</v>
      </c>
    </row>
    <row r="63" spans="1:12" ht="12.75" customHeight="1" x14ac:dyDescent="0.2">
      <c r="A63" s="30" t="s">
        <v>66</v>
      </c>
      <c r="B63" s="8">
        <v>2</v>
      </c>
      <c r="C63" s="8">
        <v>12</v>
      </c>
      <c r="D63" s="8">
        <v>11</v>
      </c>
      <c r="E63" s="8">
        <v>70</v>
      </c>
      <c r="F63" s="9">
        <f>E63/C63</f>
        <v>5.833333333333333</v>
      </c>
      <c r="G63" s="8">
        <v>10</v>
      </c>
      <c r="H63" s="10">
        <v>35000</v>
      </c>
      <c r="I63" s="8">
        <v>12</v>
      </c>
      <c r="J63" s="10">
        <v>119400</v>
      </c>
      <c r="K63" s="37">
        <v>154400</v>
      </c>
      <c r="L63" s="8">
        <v>2027</v>
      </c>
    </row>
    <row r="64" spans="1:12" ht="12.75" customHeight="1" x14ac:dyDescent="0.2">
      <c r="A64" s="30" t="s">
        <v>19</v>
      </c>
      <c r="B64" s="8">
        <v>8.1199999999999992</v>
      </c>
      <c r="C64" s="8">
        <v>13</v>
      </c>
      <c r="D64" s="8">
        <v>13</v>
      </c>
      <c r="E64" s="8">
        <v>78</v>
      </c>
      <c r="F64" s="9">
        <f>E64/C64</f>
        <v>6</v>
      </c>
      <c r="G64" s="8">
        <v>13</v>
      </c>
      <c r="H64" s="10">
        <v>45500</v>
      </c>
      <c r="I64" s="8">
        <v>13</v>
      </c>
      <c r="J64" s="10">
        <v>129350</v>
      </c>
      <c r="K64" s="39">
        <v>174850</v>
      </c>
      <c r="L64" s="8">
        <v>2028</v>
      </c>
    </row>
    <row r="65" spans="1:12" ht="12.75" customHeight="1" x14ac:dyDescent="0.2">
      <c r="A65" s="30" t="s">
        <v>21</v>
      </c>
      <c r="B65" s="8">
        <v>12</v>
      </c>
      <c r="C65" s="8">
        <v>5</v>
      </c>
      <c r="D65" s="8">
        <v>5</v>
      </c>
      <c r="E65" s="8">
        <v>20</v>
      </c>
      <c r="F65" s="9">
        <f>E65/C65</f>
        <v>4</v>
      </c>
      <c r="G65" s="8">
        <v>5</v>
      </c>
      <c r="H65" s="10">
        <v>17500</v>
      </c>
      <c r="I65" s="8">
        <v>0</v>
      </c>
      <c r="J65" s="10">
        <v>0</v>
      </c>
      <c r="K65" s="39">
        <v>17500</v>
      </c>
      <c r="L65" s="40">
        <v>2028</v>
      </c>
    </row>
    <row r="66" spans="1:12" ht="12.75" customHeight="1" x14ac:dyDescent="0.2">
      <c r="A66" s="30" t="s">
        <v>53</v>
      </c>
      <c r="B66" s="8">
        <v>8</v>
      </c>
      <c r="C66" s="8">
        <v>4</v>
      </c>
      <c r="D66" s="8">
        <v>4</v>
      </c>
      <c r="E66" s="8">
        <v>24</v>
      </c>
      <c r="F66" s="9">
        <f>E66/C66</f>
        <v>6</v>
      </c>
      <c r="G66" s="8">
        <v>4</v>
      </c>
      <c r="H66" s="10">
        <v>14000</v>
      </c>
      <c r="I66" s="8">
        <v>4</v>
      </c>
      <c r="J66" s="10">
        <v>39800</v>
      </c>
      <c r="K66" s="39">
        <v>53800</v>
      </c>
      <c r="L66" s="8">
        <v>2028</v>
      </c>
    </row>
    <row r="67" spans="1:12" ht="12.75" customHeight="1" x14ac:dyDescent="0.2">
      <c r="A67" s="30" t="s">
        <v>23</v>
      </c>
      <c r="B67" s="8">
        <v>12.13</v>
      </c>
      <c r="C67" s="8">
        <v>7</v>
      </c>
      <c r="D67" s="8">
        <v>7</v>
      </c>
      <c r="E67" s="8">
        <v>47</v>
      </c>
      <c r="F67" s="9">
        <f>E67/C67</f>
        <v>6.7142857142857144</v>
      </c>
      <c r="G67" s="8">
        <v>6</v>
      </c>
      <c r="H67" s="10">
        <v>21000</v>
      </c>
      <c r="I67" s="8">
        <v>7</v>
      </c>
      <c r="J67" s="10">
        <v>69650</v>
      </c>
      <c r="K67" s="39">
        <v>90650</v>
      </c>
      <c r="L67" s="8">
        <v>2028</v>
      </c>
    </row>
    <row r="68" spans="1:12" ht="12.75" customHeight="1" x14ac:dyDescent="0.2">
      <c r="A68" s="30" t="s">
        <v>27</v>
      </c>
      <c r="B68" s="8">
        <v>12</v>
      </c>
      <c r="C68" s="8">
        <v>2</v>
      </c>
      <c r="D68" s="8">
        <v>2</v>
      </c>
      <c r="E68" s="8">
        <v>12</v>
      </c>
      <c r="F68" s="9">
        <f>E68/C68</f>
        <v>6</v>
      </c>
      <c r="G68" s="8">
        <v>2</v>
      </c>
      <c r="H68" s="10">
        <v>7000</v>
      </c>
      <c r="I68" s="8">
        <v>2</v>
      </c>
      <c r="J68" s="10">
        <v>19900</v>
      </c>
      <c r="K68" s="39">
        <v>26900</v>
      </c>
      <c r="L68" s="8">
        <v>2028</v>
      </c>
    </row>
    <row r="69" spans="1:12" ht="12.75" customHeight="1" x14ac:dyDescent="0.2">
      <c r="A69" s="30" t="s">
        <v>24</v>
      </c>
      <c r="B69" s="8">
        <v>12</v>
      </c>
      <c r="C69" s="8">
        <v>4</v>
      </c>
      <c r="D69" s="8">
        <v>4</v>
      </c>
      <c r="E69" s="8">
        <v>24</v>
      </c>
      <c r="F69" s="9">
        <f>E69/C69</f>
        <v>6</v>
      </c>
      <c r="G69" s="8">
        <v>4</v>
      </c>
      <c r="H69" s="10">
        <v>14000</v>
      </c>
      <c r="I69" s="8">
        <v>4</v>
      </c>
      <c r="J69" s="10">
        <v>39800</v>
      </c>
      <c r="K69" s="39">
        <v>53800</v>
      </c>
      <c r="L69" s="8">
        <v>2028</v>
      </c>
    </row>
    <row r="70" spans="1:12" ht="12.75" customHeight="1" x14ac:dyDescent="0.2">
      <c r="A70" s="30" t="s">
        <v>54</v>
      </c>
      <c r="B70" s="8">
        <v>8</v>
      </c>
      <c r="C70" s="8">
        <v>2</v>
      </c>
      <c r="D70" s="8">
        <v>2</v>
      </c>
      <c r="E70" s="8">
        <v>12</v>
      </c>
      <c r="F70" s="9">
        <f>E70/C70</f>
        <v>6</v>
      </c>
      <c r="G70" s="8">
        <v>2</v>
      </c>
      <c r="H70" s="10">
        <v>7000</v>
      </c>
      <c r="I70" s="8">
        <v>2</v>
      </c>
      <c r="J70" s="10">
        <v>19900</v>
      </c>
      <c r="K70" s="39">
        <v>26900</v>
      </c>
      <c r="L70" s="8">
        <v>2028</v>
      </c>
    </row>
    <row r="71" spans="1:12" ht="12.75" customHeight="1" x14ac:dyDescent="0.2">
      <c r="A71" s="30" t="s">
        <v>56</v>
      </c>
      <c r="B71" s="8">
        <v>8</v>
      </c>
      <c r="C71" s="8">
        <v>10</v>
      </c>
      <c r="D71" s="8">
        <v>8</v>
      </c>
      <c r="E71" s="8">
        <v>60</v>
      </c>
      <c r="F71" s="9">
        <f>E71/C71</f>
        <v>6</v>
      </c>
      <c r="G71" s="8">
        <v>10</v>
      </c>
      <c r="H71" s="10">
        <v>35000</v>
      </c>
      <c r="I71" s="8">
        <v>10</v>
      </c>
      <c r="J71" s="10">
        <v>99500</v>
      </c>
      <c r="K71" s="39">
        <v>134500</v>
      </c>
      <c r="L71" s="8">
        <v>2028</v>
      </c>
    </row>
    <row r="72" spans="1:12" ht="12.75" customHeight="1" x14ac:dyDescent="0.2">
      <c r="A72" s="30" t="s">
        <v>57</v>
      </c>
      <c r="B72" s="8">
        <v>8.11</v>
      </c>
      <c r="C72" s="8">
        <v>12</v>
      </c>
      <c r="D72" s="8">
        <v>12</v>
      </c>
      <c r="E72" s="8">
        <v>72</v>
      </c>
      <c r="F72" s="9">
        <f>E72/C72</f>
        <v>6</v>
      </c>
      <c r="G72" s="8">
        <v>12</v>
      </c>
      <c r="H72" s="10">
        <v>42000</v>
      </c>
      <c r="I72" s="8">
        <v>12</v>
      </c>
      <c r="J72" s="10">
        <v>119400</v>
      </c>
      <c r="K72" s="39">
        <v>161400</v>
      </c>
      <c r="L72" s="8">
        <v>2028</v>
      </c>
    </row>
    <row r="73" spans="1:12" ht="12.75" customHeight="1" x14ac:dyDescent="0.2">
      <c r="A73" s="30" t="s">
        <v>52</v>
      </c>
      <c r="B73" s="8">
        <v>8</v>
      </c>
      <c r="C73" s="8">
        <v>2</v>
      </c>
      <c r="D73" s="8">
        <v>2</v>
      </c>
      <c r="E73" s="8">
        <v>12</v>
      </c>
      <c r="F73" s="9">
        <f>E73/C73</f>
        <v>6</v>
      </c>
      <c r="G73" s="8">
        <v>2</v>
      </c>
      <c r="H73" s="10">
        <v>7000</v>
      </c>
      <c r="I73" s="8">
        <v>2</v>
      </c>
      <c r="J73" s="10">
        <v>19900</v>
      </c>
      <c r="K73" s="39">
        <v>26900</v>
      </c>
      <c r="L73" s="8">
        <v>2028</v>
      </c>
    </row>
    <row r="74" spans="1:12" ht="12.75" customHeight="1" x14ac:dyDescent="0.2">
      <c r="A74" s="30" t="s">
        <v>43</v>
      </c>
      <c r="B74" s="8">
        <v>9</v>
      </c>
      <c r="C74" s="8">
        <v>20</v>
      </c>
      <c r="D74" s="8">
        <v>20</v>
      </c>
      <c r="E74" s="8">
        <v>140</v>
      </c>
      <c r="F74" s="9">
        <f>E74/C74</f>
        <v>7</v>
      </c>
      <c r="G74" s="8">
        <v>20</v>
      </c>
      <c r="H74" s="10">
        <v>70000</v>
      </c>
      <c r="I74" s="8">
        <v>20</v>
      </c>
      <c r="J74" s="10">
        <v>199000</v>
      </c>
      <c r="K74" s="39">
        <v>269000</v>
      </c>
      <c r="L74" s="8">
        <v>2028</v>
      </c>
    </row>
    <row r="75" spans="1:12" ht="12.75" customHeight="1" x14ac:dyDescent="0.2">
      <c r="A75" s="30" t="s">
        <v>25</v>
      </c>
      <c r="B75" s="8">
        <v>8.1199999999999992</v>
      </c>
      <c r="C75" s="8">
        <v>4</v>
      </c>
      <c r="D75" s="8">
        <v>4</v>
      </c>
      <c r="E75" s="8">
        <v>19</v>
      </c>
      <c r="F75" s="9">
        <f>E75/C75</f>
        <v>4.75</v>
      </c>
      <c r="G75" s="8">
        <v>3</v>
      </c>
      <c r="H75" s="10">
        <v>10500</v>
      </c>
      <c r="I75" s="8">
        <v>3</v>
      </c>
      <c r="J75" s="10">
        <v>29850</v>
      </c>
      <c r="K75" s="39">
        <v>40350</v>
      </c>
      <c r="L75" s="8">
        <v>2028</v>
      </c>
    </row>
    <row r="76" spans="1:12" ht="12.75" customHeight="1" x14ac:dyDescent="0.2">
      <c r="A76" s="30" t="s">
        <v>20</v>
      </c>
      <c r="B76" s="8">
        <v>8.1199999999999992</v>
      </c>
      <c r="C76" s="8">
        <v>12</v>
      </c>
      <c r="D76" s="8">
        <v>12</v>
      </c>
      <c r="E76" s="8">
        <v>78</v>
      </c>
      <c r="F76" s="9">
        <f>E76/C76</f>
        <v>6.5</v>
      </c>
      <c r="G76" s="8">
        <v>12</v>
      </c>
      <c r="H76" s="10">
        <v>42000</v>
      </c>
      <c r="I76" s="8">
        <v>12</v>
      </c>
      <c r="J76" s="10">
        <v>119400</v>
      </c>
      <c r="K76" s="39">
        <v>161400</v>
      </c>
      <c r="L76" s="8">
        <v>2028</v>
      </c>
    </row>
    <row r="77" spans="1:12" ht="12.75" customHeight="1" x14ac:dyDescent="0.2">
      <c r="A77" s="30" t="s">
        <v>55</v>
      </c>
      <c r="B77" s="8">
        <v>8</v>
      </c>
      <c r="C77" s="8">
        <v>1</v>
      </c>
      <c r="D77" s="8">
        <v>1</v>
      </c>
      <c r="E77" s="8">
        <v>6</v>
      </c>
      <c r="F77" s="9">
        <f>E77/C77</f>
        <v>6</v>
      </c>
      <c r="G77" s="8">
        <v>1</v>
      </c>
      <c r="H77" s="10">
        <v>3500</v>
      </c>
      <c r="I77" s="8">
        <v>1</v>
      </c>
      <c r="J77" s="10">
        <v>9950</v>
      </c>
      <c r="K77" s="39">
        <v>13450</v>
      </c>
      <c r="L77" s="8">
        <v>2028</v>
      </c>
    </row>
    <row r="78" spans="1:12" ht="12.75" customHeight="1" x14ac:dyDescent="0.2">
      <c r="A78" s="30" t="s">
        <v>117</v>
      </c>
      <c r="B78" s="8">
        <v>8</v>
      </c>
      <c r="C78" s="8">
        <v>5</v>
      </c>
      <c r="D78" s="8">
        <v>5</v>
      </c>
      <c r="E78" s="8">
        <v>30</v>
      </c>
      <c r="F78" s="9">
        <f>E78/C78</f>
        <v>6</v>
      </c>
      <c r="G78" s="8">
        <v>5</v>
      </c>
      <c r="H78" s="10">
        <v>17500</v>
      </c>
      <c r="I78" s="8">
        <v>5</v>
      </c>
      <c r="J78" s="10">
        <v>49750</v>
      </c>
      <c r="K78" s="39">
        <v>67250</v>
      </c>
      <c r="L78" s="8">
        <v>2028</v>
      </c>
    </row>
    <row r="79" spans="1:12" ht="12.75" customHeight="1" x14ac:dyDescent="0.2">
      <c r="A79" s="30" t="s">
        <v>10</v>
      </c>
      <c r="B79" s="8">
        <v>8</v>
      </c>
      <c r="C79" s="8">
        <v>14</v>
      </c>
      <c r="D79" s="8">
        <v>11</v>
      </c>
      <c r="E79" s="8">
        <v>88</v>
      </c>
      <c r="F79" s="9">
        <f>E79/C79</f>
        <v>6.2857142857142856</v>
      </c>
      <c r="G79" s="8">
        <v>14</v>
      </c>
      <c r="H79" s="10">
        <v>49000</v>
      </c>
      <c r="I79" s="8">
        <v>14</v>
      </c>
      <c r="J79" s="10">
        <v>139300</v>
      </c>
      <c r="K79" s="39">
        <v>188300</v>
      </c>
      <c r="L79" s="8">
        <v>2028</v>
      </c>
    </row>
    <row r="80" spans="1:12" ht="12.75" customHeight="1" x14ac:dyDescent="0.2">
      <c r="A80" s="30" t="s">
        <v>99</v>
      </c>
      <c r="B80" s="8">
        <v>14.18</v>
      </c>
      <c r="C80" s="8">
        <v>4</v>
      </c>
      <c r="D80" s="8">
        <v>4</v>
      </c>
      <c r="E80" s="8">
        <v>24</v>
      </c>
      <c r="F80" s="9">
        <f>E80/C80</f>
        <v>6</v>
      </c>
      <c r="G80" s="8">
        <v>4</v>
      </c>
      <c r="H80" s="10">
        <v>14000</v>
      </c>
      <c r="I80" s="8">
        <v>4</v>
      </c>
      <c r="J80" s="10">
        <v>39800</v>
      </c>
      <c r="K80" s="41">
        <v>53800</v>
      </c>
      <c r="L80" s="8">
        <v>2029</v>
      </c>
    </row>
    <row r="81" spans="1:12" ht="12.75" customHeight="1" x14ac:dyDescent="0.2">
      <c r="A81" s="30" t="s">
        <v>100</v>
      </c>
      <c r="B81" s="8">
        <v>14</v>
      </c>
      <c r="C81" s="8">
        <v>7</v>
      </c>
      <c r="D81" s="8">
        <v>7</v>
      </c>
      <c r="E81" s="8">
        <v>42</v>
      </c>
      <c r="F81" s="9">
        <f>E81/C81</f>
        <v>6</v>
      </c>
      <c r="G81" s="8">
        <v>7</v>
      </c>
      <c r="H81" s="10">
        <v>24500</v>
      </c>
      <c r="I81" s="8">
        <v>7</v>
      </c>
      <c r="J81" s="10">
        <v>69650</v>
      </c>
      <c r="K81" s="41">
        <v>94150</v>
      </c>
      <c r="L81" s="8">
        <v>2029</v>
      </c>
    </row>
    <row r="82" spans="1:12" ht="12.75" customHeight="1" x14ac:dyDescent="0.2">
      <c r="A82" s="30" t="s">
        <v>94</v>
      </c>
      <c r="B82" s="8">
        <v>17</v>
      </c>
      <c r="C82" s="8">
        <v>2</v>
      </c>
      <c r="D82" s="8">
        <v>2</v>
      </c>
      <c r="E82" s="8">
        <v>28</v>
      </c>
      <c r="F82" s="9">
        <f>E82/C82</f>
        <v>14</v>
      </c>
      <c r="G82" s="8">
        <v>2</v>
      </c>
      <c r="H82" s="10">
        <v>7000</v>
      </c>
      <c r="I82" s="8">
        <v>2</v>
      </c>
      <c r="J82" s="10">
        <v>19900</v>
      </c>
      <c r="K82" s="41">
        <v>26900</v>
      </c>
      <c r="L82" s="8">
        <v>2029</v>
      </c>
    </row>
    <row r="83" spans="1:12" ht="12.75" customHeight="1" x14ac:dyDescent="0.2">
      <c r="A83" s="30" t="s">
        <v>103</v>
      </c>
      <c r="B83" s="8">
        <v>15</v>
      </c>
      <c r="C83" s="8">
        <v>9</v>
      </c>
      <c r="D83" s="8">
        <v>9</v>
      </c>
      <c r="E83" s="8">
        <v>55</v>
      </c>
      <c r="F83" s="9">
        <f>E83/C83</f>
        <v>6.1111111111111107</v>
      </c>
      <c r="G83" s="8">
        <v>8</v>
      </c>
      <c r="H83" s="10">
        <v>28000</v>
      </c>
      <c r="I83" s="8">
        <v>8</v>
      </c>
      <c r="J83" s="10">
        <v>91550</v>
      </c>
      <c r="K83" s="41">
        <v>119550</v>
      </c>
      <c r="L83" s="8">
        <v>2029</v>
      </c>
    </row>
    <row r="84" spans="1:12" ht="12.75" customHeight="1" x14ac:dyDescent="0.2">
      <c r="A84" s="30" t="s">
        <v>92</v>
      </c>
      <c r="B84" s="8">
        <v>17</v>
      </c>
      <c r="C84" s="8">
        <v>2</v>
      </c>
      <c r="D84" s="8">
        <v>2</v>
      </c>
      <c r="E84" s="8">
        <v>16</v>
      </c>
      <c r="F84" s="9">
        <f>E84/C84</f>
        <v>8</v>
      </c>
      <c r="G84" s="8">
        <v>2</v>
      </c>
      <c r="H84" s="10">
        <v>7000</v>
      </c>
      <c r="I84" s="8">
        <v>2</v>
      </c>
      <c r="J84" s="10">
        <v>19900</v>
      </c>
      <c r="K84" s="41">
        <v>26900</v>
      </c>
      <c r="L84" s="8">
        <v>2029</v>
      </c>
    </row>
    <row r="85" spans="1:12" ht="12.75" customHeight="1" x14ac:dyDescent="0.2">
      <c r="A85" s="30" t="s">
        <v>111</v>
      </c>
      <c r="B85" s="8">
        <v>16</v>
      </c>
      <c r="C85" s="8">
        <v>1</v>
      </c>
      <c r="D85" s="8">
        <v>1</v>
      </c>
      <c r="E85" s="8">
        <v>12</v>
      </c>
      <c r="F85" s="9">
        <f>E85/C85</f>
        <v>12</v>
      </c>
      <c r="G85" s="8">
        <v>1</v>
      </c>
      <c r="H85" s="10">
        <v>3500</v>
      </c>
      <c r="I85" s="8">
        <v>1</v>
      </c>
      <c r="J85" s="10">
        <v>9950</v>
      </c>
      <c r="K85" s="41">
        <v>13450</v>
      </c>
      <c r="L85" s="8">
        <v>2029</v>
      </c>
    </row>
    <row r="86" spans="1:12" ht="12.75" customHeight="1" x14ac:dyDescent="0.2">
      <c r="A86" s="30" t="s">
        <v>106</v>
      </c>
      <c r="B86" s="8">
        <v>15</v>
      </c>
      <c r="C86" s="8">
        <v>16</v>
      </c>
      <c r="D86" s="8">
        <v>16</v>
      </c>
      <c r="E86" s="8">
        <v>158</v>
      </c>
      <c r="F86" s="9">
        <f>E86/C86</f>
        <v>9.875</v>
      </c>
      <c r="G86" s="8">
        <v>16</v>
      </c>
      <c r="H86" s="10">
        <v>56000</v>
      </c>
      <c r="I86" s="8">
        <v>16</v>
      </c>
      <c r="J86" s="10">
        <v>326500</v>
      </c>
      <c r="K86" s="41">
        <v>382500</v>
      </c>
      <c r="L86" s="8">
        <v>2029</v>
      </c>
    </row>
    <row r="87" spans="1:12" ht="12.75" customHeight="1" x14ac:dyDescent="0.2">
      <c r="A87" s="30" t="s">
        <v>102</v>
      </c>
      <c r="B87" s="8">
        <v>18</v>
      </c>
      <c r="C87" s="8">
        <v>4</v>
      </c>
      <c r="D87" s="8">
        <v>4</v>
      </c>
      <c r="E87" s="8">
        <v>24</v>
      </c>
      <c r="F87" s="9">
        <f>E87/C87</f>
        <v>6</v>
      </c>
      <c r="G87" s="8">
        <v>4</v>
      </c>
      <c r="H87" s="10">
        <v>14000</v>
      </c>
      <c r="I87" s="8">
        <v>4</v>
      </c>
      <c r="J87" s="10">
        <v>39800</v>
      </c>
      <c r="K87" s="41">
        <v>53800</v>
      </c>
      <c r="L87" s="8">
        <v>2029</v>
      </c>
    </row>
    <row r="88" spans="1:12" ht="12.75" customHeight="1" x14ac:dyDescent="0.2">
      <c r="A88" s="30" t="s">
        <v>107</v>
      </c>
      <c r="B88" s="8">
        <v>15</v>
      </c>
      <c r="C88" s="8">
        <v>15</v>
      </c>
      <c r="D88" s="8">
        <v>15</v>
      </c>
      <c r="E88" s="8">
        <v>129</v>
      </c>
      <c r="F88" s="9">
        <f>E88/C88</f>
        <v>8.6</v>
      </c>
      <c r="G88" s="8">
        <v>14</v>
      </c>
      <c r="H88" s="10">
        <v>49000</v>
      </c>
      <c r="I88" s="8">
        <v>15</v>
      </c>
      <c r="J88" s="10">
        <v>149250</v>
      </c>
      <c r="K88" s="41">
        <v>198250</v>
      </c>
      <c r="L88" s="8">
        <v>2029</v>
      </c>
    </row>
    <row r="89" spans="1:12" ht="12.75" customHeight="1" x14ac:dyDescent="0.2">
      <c r="A89" s="30" t="s">
        <v>78</v>
      </c>
      <c r="B89" s="8">
        <v>1</v>
      </c>
      <c r="C89" s="8">
        <v>10</v>
      </c>
      <c r="D89" s="8">
        <v>10</v>
      </c>
      <c r="E89" s="8">
        <v>107</v>
      </c>
      <c r="F89" s="9">
        <f>E89/C89</f>
        <v>10.7</v>
      </c>
      <c r="G89" s="8">
        <v>9</v>
      </c>
      <c r="H89" s="10">
        <v>31500</v>
      </c>
      <c r="I89" s="8">
        <v>10</v>
      </c>
      <c r="J89" s="10">
        <v>99500</v>
      </c>
      <c r="K89" s="41">
        <v>131000</v>
      </c>
      <c r="L89" s="8">
        <v>2029</v>
      </c>
    </row>
    <row r="90" spans="1:12" ht="12.75" customHeight="1" x14ac:dyDescent="0.2">
      <c r="A90" s="30" t="s">
        <v>62</v>
      </c>
      <c r="B90" s="8">
        <v>8</v>
      </c>
      <c r="C90" s="8">
        <v>2</v>
      </c>
      <c r="D90" s="8">
        <v>2</v>
      </c>
      <c r="E90" s="8">
        <v>12</v>
      </c>
      <c r="F90" s="9">
        <f>E90/C90</f>
        <v>6</v>
      </c>
      <c r="G90" s="8">
        <v>2</v>
      </c>
      <c r="H90" s="10">
        <v>7000</v>
      </c>
      <c r="I90" s="8">
        <v>2</v>
      </c>
      <c r="J90" s="10">
        <v>19900</v>
      </c>
      <c r="K90" s="41">
        <v>26900</v>
      </c>
      <c r="L90" s="8">
        <v>2029</v>
      </c>
    </row>
    <row r="91" spans="1:12" ht="12.75" customHeight="1" x14ac:dyDescent="0.2">
      <c r="A91" s="30" t="s">
        <v>101</v>
      </c>
      <c r="B91" s="8">
        <v>14.18</v>
      </c>
      <c r="C91" s="8">
        <v>6</v>
      </c>
      <c r="D91" s="8">
        <v>6</v>
      </c>
      <c r="E91" s="8">
        <v>34</v>
      </c>
      <c r="F91" s="9">
        <f>E91/C91</f>
        <v>5.666666666666667</v>
      </c>
      <c r="G91" s="8">
        <v>4</v>
      </c>
      <c r="H91" s="10">
        <v>14000</v>
      </c>
      <c r="I91" s="8">
        <v>5</v>
      </c>
      <c r="J91" s="10">
        <v>49750</v>
      </c>
      <c r="K91" s="41">
        <v>63750</v>
      </c>
      <c r="L91" s="8">
        <v>2029</v>
      </c>
    </row>
    <row r="92" spans="1:12" ht="12.75" customHeight="1" x14ac:dyDescent="0.2">
      <c r="A92" s="30" t="s">
        <v>77</v>
      </c>
      <c r="B92" s="8">
        <v>1</v>
      </c>
      <c r="C92" s="8">
        <v>12</v>
      </c>
      <c r="D92" s="8">
        <v>12</v>
      </c>
      <c r="E92" s="8">
        <v>72</v>
      </c>
      <c r="F92" s="9">
        <f>E92/C92</f>
        <v>6</v>
      </c>
      <c r="G92" s="8">
        <v>12</v>
      </c>
      <c r="H92" s="10">
        <v>42000</v>
      </c>
      <c r="I92" s="8">
        <v>12</v>
      </c>
      <c r="J92" s="10">
        <v>119400</v>
      </c>
      <c r="K92" s="41">
        <v>161400</v>
      </c>
      <c r="L92" s="8">
        <v>2029</v>
      </c>
    </row>
    <row r="93" spans="1:12" ht="12.75" customHeight="1" x14ac:dyDescent="0.2">
      <c r="A93" s="30" t="s">
        <v>93</v>
      </c>
      <c r="B93" s="8">
        <v>17.18</v>
      </c>
      <c r="C93" s="8">
        <v>9</v>
      </c>
      <c r="D93" s="8">
        <v>9</v>
      </c>
      <c r="E93" s="8">
        <v>70</v>
      </c>
      <c r="F93" s="9">
        <f>E93/C93</f>
        <v>7.7777777777777777</v>
      </c>
      <c r="G93" s="8">
        <v>9</v>
      </c>
      <c r="H93" s="10">
        <v>31500</v>
      </c>
      <c r="I93" s="8">
        <v>9</v>
      </c>
      <c r="J93" s="10">
        <v>89550</v>
      </c>
      <c r="K93" s="41">
        <v>121050</v>
      </c>
      <c r="L93" s="8">
        <v>2029</v>
      </c>
    </row>
    <row r="94" spans="1:12" ht="12.75" customHeight="1" x14ac:dyDescent="0.2">
      <c r="A94" s="30" t="s">
        <v>109</v>
      </c>
      <c r="B94" s="8">
        <v>12.16</v>
      </c>
      <c r="C94" s="8">
        <v>13</v>
      </c>
      <c r="D94" s="8">
        <v>13</v>
      </c>
      <c r="E94" s="8">
        <v>78</v>
      </c>
      <c r="F94" s="9">
        <f>E94/C94</f>
        <v>6</v>
      </c>
      <c r="G94" s="8">
        <v>13</v>
      </c>
      <c r="H94" s="10">
        <v>45500</v>
      </c>
      <c r="I94" s="8">
        <v>13</v>
      </c>
      <c r="J94" s="10">
        <v>129350</v>
      </c>
      <c r="K94" s="41">
        <v>174850</v>
      </c>
      <c r="L94" s="8">
        <v>2029</v>
      </c>
    </row>
    <row r="95" spans="1:12" ht="12.75" customHeight="1" x14ac:dyDescent="0.2">
      <c r="A95" s="30" t="s">
        <v>136</v>
      </c>
      <c r="B95" s="8">
        <v>20</v>
      </c>
      <c r="C95" s="8">
        <v>5</v>
      </c>
      <c r="D95" s="8">
        <v>5</v>
      </c>
      <c r="E95" s="8">
        <v>39</v>
      </c>
      <c r="F95" s="9">
        <f>E95/C95</f>
        <v>7.8</v>
      </c>
      <c r="G95" s="8">
        <v>5</v>
      </c>
      <c r="H95" s="10">
        <v>17500</v>
      </c>
      <c r="I95" s="8">
        <v>4</v>
      </c>
      <c r="J95" s="10">
        <v>39800</v>
      </c>
      <c r="K95" s="38">
        <v>57300</v>
      </c>
      <c r="L95" s="8">
        <v>2030</v>
      </c>
    </row>
    <row r="96" spans="1:12" ht="12.75" customHeight="1" x14ac:dyDescent="0.2">
      <c r="A96" s="30" t="s">
        <v>13</v>
      </c>
      <c r="B96" s="8">
        <v>8</v>
      </c>
      <c r="C96" s="8">
        <v>20</v>
      </c>
      <c r="D96" s="8">
        <v>19</v>
      </c>
      <c r="E96" s="8">
        <v>100</v>
      </c>
      <c r="F96" s="9">
        <f>E96/C96</f>
        <v>5</v>
      </c>
      <c r="G96" s="8">
        <v>20</v>
      </c>
      <c r="H96" s="10">
        <v>70000</v>
      </c>
      <c r="I96" s="8">
        <v>0</v>
      </c>
      <c r="J96" s="10">
        <v>0</v>
      </c>
      <c r="K96" s="42">
        <v>70000</v>
      </c>
      <c r="L96" s="8">
        <v>2030</v>
      </c>
    </row>
    <row r="97" spans="1:12" ht="12.75" customHeight="1" x14ac:dyDescent="0.2">
      <c r="A97" s="30" t="s">
        <v>74</v>
      </c>
      <c r="B97" s="8">
        <v>2</v>
      </c>
      <c r="C97" s="8">
        <v>5</v>
      </c>
      <c r="D97" s="8">
        <v>5</v>
      </c>
      <c r="E97" s="8">
        <v>30</v>
      </c>
      <c r="F97" s="9">
        <f>E97/C97</f>
        <v>6</v>
      </c>
      <c r="G97" s="8">
        <v>5</v>
      </c>
      <c r="H97" s="10">
        <v>17500</v>
      </c>
      <c r="I97" s="8">
        <v>5</v>
      </c>
      <c r="J97" s="10">
        <v>49750</v>
      </c>
      <c r="K97" s="42">
        <v>67250</v>
      </c>
      <c r="L97" s="8">
        <v>2030</v>
      </c>
    </row>
    <row r="98" spans="1:12" ht="12.75" customHeight="1" x14ac:dyDescent="0.2">
      <c r="A98" s="30" t="s">
        <v>75</v>
      </c>
      <c r="B98" s="8">
        <v>2</v>
      </c>
      <c r="C98" s="8">
        <v>2</v>
      </c>
      <c r="D98" s="8">
        <v>2</v>
      </c>
      <c r="E98" s="8">
        <v>12</v>
      </c>
      <c r="F98" s="9">
        <f>E98/C98</f>
        <v>6</v>
      </c>
      <c r="G98" s="8">
        <v>2</v>
      </c>
      <c r="H98" s="10">
        <v>7000</v>
      </c>
      <c r="I98" s="8">
        <v>2</v>
      </c>
      <c r="J98" s="10">
        <v>19900</v>
      </c>
      <c r="K98" s="42">
        <v>26900</v>
      </c>
      <c r="L98" s="8">
        <v>2030</v>
      </c>
    </row>
    <row r="99" spans="1:12" ht="12.75" customHeight="1" x14ac:dyDescent="0.2">
      <c r="A99" s="30" t="s">
        <v>59</v>
      </c>
      <c r="B99" s="8">
        <v>2.8</v>
      </c>
      <c r="C99" s="8">
        <v>15</v>
      </c>
      <c r="D99" s="8">
        <v>15</v>
      </c>
      <c r="E99" s="8">
        <v>75</v>
      </c>
      <c r="F99" s="9">
        <f>E99/C99</f>
        <v>5</v>
      </c>
      <c r="G99" s="8">
        <v>0</v>
      </c>
      <c r="H99" s="10">
        <v>0</v>
      </c>
      <c r="I99" s="8">
        <v>15</v>
      </c>
      <c r="J99" s="10">
        <v>149250</v>
      </c>
      <c r="K99" s="42">
        <v>149250</v>
      </c>
      <c r="L99" s="8">
        <v>2030</v>
      </c>
    </row>
    <row r="100" spans="1:12" ht="12.75" customHeight="1" x14ac:dyDescent="0.2">
      <c r="A100" s="30" t="s">
        <v>40</v>
      </c>
      <c r="B100" s="8">
        <v>3</v>
      </c>
      <c r="C100" s="8">
        <v>4</v>
      </c>
      <c r="D100" s="8">
        <v>4</v>
      </c>
      <c r="E100" s="8">
        <v>14</v>
      </c>
      <c r="F100" s="9">
        <f>E100/C100</f>
        <v>3.5</v>
      </c>
      <c r="G100" s="8">
        <v>2</v>
      </c>
      <c r="H100" s="10">
        <v>7000</v>
      </c>
      <c r="I100" s="8">
        <v>2</v>
      </c>
      <c r="J100" s="10">
        <v>19900</v>
      </c>
      <c r="K100" s="42">
        <v>26900</v>
      </c>
      <c r="L100" s="8">
        <v>2030</v>
      </c>
    </row>
    <row r="101" spans="1:12" ht="12.75" customHeight="1" x14ac:dyDescent="0.2">
      <c r="A101" s="30" t="s">
        <v>64</v>
      </c>
      <c r="B101" s="8">
        <v>8</v>
      </c>
      <c r="C101" s="8">
        <v>1</v>
      </c>
      <c r="D101" s="8">
        <v>1</v>
      </c>
      <c r="E101" s="8">
        <v>6</v>
      </c>
      <c r="F101" s="9">
        <f>E101/C101</f>
        <v>6</v>
      </c>
      <c r="G101" s="8">
        <v>1</v>
      </c>
      <c r="H101" s="10">
        <v>3500</v>
      </c>
      <c r="I101" s="8">
        <v>1</v>
      </c>
      <c r="J101" s="10">
        <v>9950</v>
      </c>
      <c r="K101" s="38">
        <v>13450</v>
      </c>
      <c r="L101" s="8">
        <v>2030</v>
      </c>
    </row>
    <row r="102" spans="1:12" ht="12.75" customHeight="1" x14ac:dyDescent="0.2">
      <c r="A102" s="30" t="s">
        <v>63</v>
      </c>
      <c r="B102" s="8">
        <v>8</v>
      </c>
      <c r="C102" s="8">
        <v>4</v>
      </c>
      <c r="D102" s="8">
        <v>4</v>
      </c>
      <c r="E102" s="8">
        <v>24</v>
      </c>
      <c r="F102" s="9">
        <f>E102/C102</f>
        <v>6</v>
      </c>
      <c r="G102" s="8">
        <v>4</v>
      </c>
      <c r="H102" s="10">
        <v>14000</v>
      </c>
      <c r="I102" s="8">
        <v>4</v>
      </c>
      <c r="J102" s="10">
        <v>39800</v>
      </c>
      <c r="K102" s="42">
        <v>53800</v>
      </c>
      <c r="L102" s="8">
        <v>2030</v>
      </c>
    </row>
    <row r="103" spans="1:12" ht="12.75" customHeight="1" x14ac:dyDescent="0.2">
      <c r="A103" s="30" t="s">
        <v>70</v>
      </c>
      <c r="B103" s="8">
        <v>2</v>
      </c>
      <c r="C103" s="8">
        <v>5</v>
      </c>
      <c r="D103" s="8">
        <v>5</v>
      </c>
      <c r="E103" s="8">
        <v>30</v>
      </c>
      <c r="F103" s="9">
        <f>E103/C103</f>
        <v>6</v>
      </c>
      <c r="G103" s="8">
        <v>5</v>
      </c>
      <c r="H103" s="10">
        <v>17500</v>
      </c>
      <c r="I103" s="8">
        <v>5</v>
      </c>
      <c r="J103" s="10">
        <v>49750</v>
      </c>
      <c r="K103" s="42">
        <v>67250</v>
      </c>
      <c r="L103" s="8">
        <v>2030</v>
      </c>
    </row>
    <row r="104" spans="1:12" ht="12.75" customHeight="1" x14ac:dyDescent="0.2">
      <c r="A104" s="30" t="s">
        <v>122</v>
      </c>
      <c r="B104" s="8">
        <v>21</v>
      </c>
      <c r="C104" s="8">
        <v>7</v>
      </c>
      <c r="D104" s="8">
        <v>7</v>
      </c>
      <c r="E104" s="8">
        <v>73</v>
      </c>
      <c r="F104" s="9">
        <f>E104/C104</f>
        <v>10.428571428571429</v>
      </c>
      <c r="G104" s="8">
        <v>7</v>
      </c>
      <c r="H104" s="10">
        <v>24500</v>
      </c>
      <c r="I104" s="8">
        <v>6</v>
      </c>
      <c r="J104" s="10">
        <v>131400</v>
      </c>
      <c r="K104" s="38">
        <v>155900</v>
      </c>
      <c r="L104" s="8">
        <v>2030</v>
      </c>
    </row>
    <row r="105" spans="1:12" ht="12.75" customHeight="1" x14ac:dyDescent="0.2">
      <c r="A105" s="30" t="s">
        <v>120</v>
      </c>
      <c r="B105" s="8">
        <v>21</v>
      </c>
      <c r="C105" s="8">
        <v>6</v>
      </c>
      <c r="D105" s="8">
        <v>6</v>
      </c>
      <c r="E105" s="8">
        <v>36</v>
      </c>
      <c r="F105" s="9">
        <f>E105/C105</f>
        <v>6</v>
      </c>
      <c r="G105" s="8">
        <v>6</v>
      </c>
      <c r="H105" s="10">
        <v>21000</v>
      </c>
      <c r="I105" s="8">
        <v>6</v>
      </c>
      <c r="J105" s="10">
        <v>59700</v>
      </c>
      <c r="K105" s="38">
        <v>80700</v>
      </c>
      <c r="L105" s="8">
        <v>2030</v>
      </c>
    </row>
    <row r="106" spans="1:12" ht="12.75" customHeight="1" x14ac:dyDescent="0.2">
      <c r="A106" s="30" t="s">
        <v>125</v>
      </c>
      <c r="B106" s="8">
        <v>21</v>
      </c>
      <c r="C106" s="8">
        <v>11</v>
      </c>
      <c r="D106" s="8">
        <v>11</v>
      </c>
      <c r="E106" s="8">
        <v>61</v>
      </c>
      <c r="F106" s="9">
        <f>E106/C106</f>
        <v>5.5454545454545459</v>
      </c>
      <c r="G106" s="8">
        <v>10</v>
      </c>
      <c r="H106" s="10">
        <v>35000</v>
      </c>
      <c r="I106" s="8">
        <v>6</v>
      </c>
      <c r="J106" s="10">
        <v>59700</v>
      </c>
      <c r="K106" s="42">
        <v>94700</v>
      </c>
      <c r="L106" s="8">
        <v>2030</v>
      </c>
    </row>
    <row r="107" spans="1:12" ht="12.75" customHeight="1" x14ac:dyDescent="0.2">
      <c r="A107" s="30" t="s">
        <v>121</v>
      </c>
      <c r="B107" s="8">
        <v>21</v>
      </c>
      <c r="C107" s="8">
        <v>4</v>
      </c>
      <c r="D107" s="8">
        <v>4</v>
      </c>
      <c r="E107" s="8">
        <v>44</v>
      </c>
      <c r="F107" s="9">
        <f>E107/C107</f>
        <v>11</v>
      </c>
      <c r="G107" s="8">
        <v>4</v>
      </c>
      <c r="H107" s="10">
        <v>14000</v>
      </c>
      <c r="I107" s="8">
        <v>4</v>
      </c>
      <c r="J107" s="10">
        <v>39800</v>
      </c>
      <c r="K107" s="38">
        <v>53800</v>
      </c>
      <c r="L107" s="8">
        <v>2030</v>
      </c>
    </row>
    <row r="108" spans="1:12" ht="12.75" customHeight="1" x14ac:dyDescent="0.2">
      <c r="A108" s="30" t="s">
        <v>123</v>
      </c>
      <c r="B108" s="8">
        <v>21</v>
      </c>
      <c r="C108" s="8">
        <v>22</v>
      </c>
      <c r="D108" s="8">
        <v>22</v>
      </c>
      <c r="E108" s="8">
        <v>132</v>
      </c>
      <c r="F108" s="9">
        <f>E108/C108</f>
        <v>6</v>
      </c>
      <c r="G108" s="8">
        <v>22</v>
      </c>
      <c r="H108" s="10">
        <v>77000</v>
      </c>
      <c r="I108" s="8">
        <v>22</v>
      </c>
      <c r="J108" s="10">
        <v>218900</v>
      </c>
      <c r="K108" s="38">
        <v>295900</v>
      </c>
      <c r="L108" s="8">
        <v>2030</v>
      </c>
    </row>
    <row r="109" spans="1:12" ht="12.75" customHeight="1" x14ac:dyDescent="0.2">
      <c r="A109" s="30" t="s">
        <v>119</v>
      </c>
      <c r="B109" s="8">
        <v>21</v>
      </c>
      <c r="C109" s="8">
        <v>2</v>
      </c>
      <c r="D109" s="8">
        <v>2</v>
      </c>
      <c r="E109" s="8">
        <v>13</v>
      </c>
      <c r="F109" s="9">
        <f>E109/C109</f>
        <v>6.5</v>
      </c>
      <c r="G109" s="8">
        <v>2</v>
      </c>
      <c r="H109" s="10">
        <v>7000</v>
      </c>
      <c r="I109" s="8">
        <v>1</v>
      </c>
      <c r="J109" s="10">
        <v>9950</v>
      </c>
      <c r="K109" s="38">
        <v>16950</v>
      </c>
      <c r="L109" s="8">
        <v>2030</v>
      </c>
    </row>
    <row r="110" spans="1:12" ht="12.75" customHeight="1" x14ac:dyDescent="0.2">
      <c r="A110" s="30" t="s">
        <v>124</v>
      </c>
      <c r="B110" s="8">
        <v>21</v>
      </c>
      <c r="C110" s="8">
        <v>9</v>
      </c>
      <c r="D110" s="8">
        <v>9</v>
      </c>
      <c r="E110" s="8">
        <v>49</v>
      </c>
      <c r="F110" s="9">
        <f>E110/C110</f>
        <v>5.4444444444444446</v>
      </c>
      <c r="G110" s="8">
        <v>8</v>
      </c>
      <c r="H110" s="10">
        <v>28000</v>
      </c>
      <c r="I110" s="8">
        <v>8</v>
      </c>
      <c r="J110" s="10">
        <v>79600</v>
      </c>
      <c r="K110" s="42">
        <v>107600</v>
      </c>
      <c r="L110" s="8">
        <v>2030</v>
      </c>
    </row>
    <row r="111" spans="1:12" ht="12.75" customHeight="1" x14ac:dyDescent="0.2">
      <c r="A111" s="30" t="s">
        <v>87</v>
      </c>
      <c r="B111" s="8">
        <v>5.17</v>
      </c>
      <c r="C111" s="8">
        <v>8</v>
      </c>
      <c r="D111" s="8">
        <v>8</v>
      </c>
      <c r="E111" s="8">
        <v>25</v>
      </c>
      <c r="F111" s="9">
        <f>E111/C111</f>
        <v>3.125</v>
      </c>
      <c r="G111" s="8">
        <v>2</v>
      </c>
      <c r="H111" s="10">
        <v>7000</v>
      </c>
      <c r="I111" s="8">
        <v>2</v>
      </c>
      <c r="J111" s="10">
        <v>31850</v>
      </c>
      <c r="K111" s="42">
        <v>38850</v>
      </c>
      <c r="L111" s="8">
        <v>2030</v>
      </c>
    </row>
    <row r="112" spans="1:12" ht="12.75" customHeight="1" x14ac:dyDescent="0.2">
      <c r="A112" s="30" t="s">
        <v>48</v>
      </c>
      <c r="B112" s="8">
        <v>9</v>
      </c>
      <c r="C112" s="8">
        <v>19</v>
      </c>
      <c r="D112" s="8">
        <v>15</v>
      </c>
      <c r="E112" s="8">
        <v>117</v>
      </c>
      <c r="F112" s="9">
        <f>E112/C112</f>
        <v>6.1578947368421053</v>
      </c>
      <c r="G112" s="8">
        <v>19</v>
      </c>
      <c r="H112" s="10">
        <v>66500</v>
      </c>
      <c r="I112" s="8">
        <v>19</v>
      </c>
      <c r="J112" s="10">
        <v>189050</v>
      </c>
      <c r="K112" s="38">
        <v>255550</v>
      </c>
      <c r="L112" s="8">
        <v>2030</v>
      </c>
    </row>
    <row r="113" spans="1:12" ht="12.75" customHeight="1" x14ac:dyDescent="0.2">
      <c r="A113" s="30" t="s">
        <v>30</v>
      </c>
      <c r="B113" s="8">
        <v>18</v>
      </c>
      <c r="C113" s="8">
        <v>17</v>
      </c>
      <c r="D113" s="8">
        <v>14</v>
      </c>
      <c r="E113" s="8">
        <v>87</v>
      </c>
      <c r="F113" s="9">
        <f>E113/C113</f>
        <v>5.117647058823529</v>
      </c>
      <c r="G113" s="8">
        <v>0</v>
      </c>
      <c r="H113" s="10">
        <v>0</v>
      </c>
      <c r="I113" s="8">
        <v>6</v>
      </c>
      <c r="J113" s="10">
        <v>59700</v>
      </c>
      <c r="K113" s="43">
        <v>59700</v>
      </c>
      <c r="L113" s="8">
        <v>2031</v>
      </c>
    </row>
    <row r="114" spans="1:12" ht="12.75" customHeight="1" x14ac:dyDescent="0.2">
      <c r="A114" s="30" t="s">
        <v>33</v>
      </c>
      <c r="B114" s="8">
        <v>18</v>
      </c>
      <c r="C114" s="8">
        <v>11</v>
      </c>
      <c r="D114" s="8">
        <v>9</v>
      </c>
      <c r="E114" s="8">
        <v>56</v>
      </c>
      <c r="F114" s="9">
        <f>E114/C114</f>
        <v>5.0909090909090908</v>
      </c>
      <c r="G114" s="8">
        <v>0</v>
      </c>
      <c r="H114" s="10">
        <v>0</v>
      </c>
      <c r="I114" s="8">
        <v>1</v>
      </c>
      <c r="J114" s="10">
        <v>9950</v>
      </c>
      <c r="K114" s="43">
        <v>9950</v>
      </c>
      <c r="L114" s="8">
        <v>2031</v>
      </c>
    </row>
    <row r="115" spans="1:12" ht="12.75" customHeight="1" x14ac:dyDescent="0.2">
      <c r="A115" s="30" t="s">
        <v>141</v>
      </c>
      <c r="B115" s="8">
        <v>10</v>
      </c>
      <c r="C115" s="8">
        <v>14</v>
      </c>
      <c r="D115" s="8">
        <v>14</v>
      </c>
      <c r="E115" s="8">
        <v>56</v>
      </c>
      <c r="F115" s="9">
        <f>E115/C115</f>
        <v>4</v>
      </c>
      <c r="G115" s="8">
        <v>14</v>
      </c>
      <c r="H115" s="10">
        <v>49000</v>
      </c>
      <c r="I115" s="8">
        <v>0</v>
      </c>
      <c r="J115" s="10">
        <v>0</v>
      </c>
      <c r="K115" s="33">
        <v>49000</v>
      </c>
      <c r="L115" s="8">
        <v>2031</v>
      </c>
    </row>
    <row r="116" spans="1:12" ht="12.75" customHeight="1" x14ac:dyDescent="0.2">
      <c r="A116" s="30" t="s">
        <v>131</v>
      </c>
      <c r="B116" s="8">
        <v>9</v>
      </c>
      <c r="C116" s="8">
        <v>20</v>
      </c>
      <c r="D116" s="8">
        <v>20</v>
      </c>
      <c r="E116" s="8">
        <v>80</v>
      </c>
      <c r="F116" s="9">
        <f>E116/C116</f>
        <v>4</v>
      </c>
      <c r="G116" s="8">
        <v>20</v>
      </c>
      <c r="H116" s="10">
        <v>70000</v>
      </c>
      <c r="I116" s="8">
        <v>0</v>
      </c>
      <c r="J116" s="10">
        <v>0</v>
      </c>
      <c r="K116" s="33">
        <v>70000</v>
      </c>
      <c r="L116" s="8">
        <v>2031</v>
      </c>
    </row>
    <row r="117" spans="1:12" ht="12.75" customHeight="1" x14ac:dyDescent="0.2">
      <c r="A117" s="30" t="s">
        <v>132</v>
      </c>
      <c r="B117" s="8">
        <v>10</v>
      </c>
      <c r="C117" s="8">
        <v>8</v>
      </c>
      <c r="D117" s="8">
        <v>8</v>
      </c>
      <c r="E117" s="8">
        <v>32</v>
      </c>
      <c r="F117" s="9">
        <f>E117/C117</f>
        <v>4</v>
      </c>
      <c r="G117" s="8">
        <v>8</v>
      </c>
      <c r="H117" s="10">
        <v>28000</v>
      </c>
      <c r="I117" s="8">
        <v>0</v>
      </c>
      <c r="J117" s="10">
        <v>0</v>
      </c>
      <c r="K117" s="33">
        <v>28000</v>
      </c>
      <c r="L117" s="8">
        <v>2031</v>
      </c>
    </row>
    <row r="118" spans="1:12" ht="12.75" customHeight="1" x14ac:dyDescent="0.2">
      <c r="A118" s="30" t="s">
        <v>7</v>
      </c>
      <c r="B118" s="8">
        <v>22</v>
      </c>
      <c r="C118" s="8">
        <v>26</v>
      </c>
      <c r="D118" s="8">
        <v>26</v>
      </c>
      <c r="E118" s="8">
        <v>125</v>
      </c>
      <c r="F118" s="9">
        <f>E118/C118</f>
        <v>4.8076923076923075</v>
      </c>
      <c r="G118" s="8">
        <v>19</v>
      </c>
      <c r="H118" s="10">
        <v>66500</v>
      </c>
      <c r="I118" s="8">
        <v>1</v>
      </c>
      <c r="J118" s="10">
        <v>21900</v>
      </c>
      <c r="K118" s="43">
        <v>88400</v>
      </c>
      <c r="L118" s="8">
        <v>2031</v>
      </c>
    </row>
    <row r="119" spans="1:12" ht="12.75" customHeight="1" x14ac:dyDescent="0.2">
      <c r="A119" s="30" t="s">
        <v>113</v>
      </c>
      <c r="B119" s="8">
        <v>14</v>
      </c>
      <c r="C119" s="8">
        <v>39</v>
      </c>
      <c r="D119" s="8">
        <v>29</v>
      </c>
      <c r="E119" s="8">
        <v>227</v>
      </c>
      <c r="F119" s="9">
        <f>E119/C119</f>
        <v>5.8205128205128203</v>
      </c>
      <c r="G119" s="8">
        <v>24</v>
      </c>
      <c r="H119" s="10">
        <v>84000</v>
      </c>
      <c r="I119" s="8">
        <v>22</v>
      </c>
      <c r="J119" s="10">
        <v>290600</v>
      </c>
      <c r="K119" s="33">
        <v>374600</v>
      </c>
      <c r="L119" s="8">
        <v>2031</v>
      </c>
    </row>
    <row r="120" spans="1:12" ht="12.75" customHeight="1" x14ac:dyDescent="0.2">
      <c r="A120" s="30" t="s">
        <v>129</v>
      </c>
      <c r="B120" s="8">
        <v>9</v>
      </c>
      <c r="C120" s="8">
        <v>12</v>
      </c>
      <c r="D120" s="8">
        <v>12</v>
      </c>
      <c r="E120" s="8">
        <v>48</v>
      </c>
      <c r="F120" s="9">
        <f>E120/C120</f>
        <v>4</v>
      </c>
      <c r="G120" s="8">
        <v>12</v>
      </c>
      <c r="H120" s="10">
        <v>42000</v>
      </c>
      <c r="I120" s="8">
        <v>0</v>
      </c>
      <c r="J120" s="10">
        <v>0</v>
      </c>
      <c r="K120" s="33">
        <v>42000</v>
      </c>
      <c r="L120" s="8">
        <v>2031</v>
      </c>
    </row>
    <row r="121" spans="1:12" ht="12.75" customHeight="1" x14ac:dyDescent="0.2">
      <c r="A121" s="30" t="s">
        <v>91</v>
      </c>
      <c r="B121" s="8">
        <v>19</v>
      </c>
      <c r="C121" s="8">
        <v>13</v>
      </c>
      <c r="D121" s="8">
        <v>13</v>
      </c>
      <c r="E121" s="8">
        <v>61</v>
      </c>
      <c r="F121" s="9">
        <f>E121/C121</f>
        <v>4.6923076923076925</v>
      </c>
      <c r="G121" s="8">
        <v>12</v>
      </c>
      <c r="H121" s="10">
        <v>42000</v>
      </c>
      <c r="I121" s="8">
        <v>0</v>
      </c>
      <c r="J121" s="10">
        <v>0</v>
      </c>
      <c r="K121" s="43">
        <v>42000</v>
      </c>
      <c r="L121" s="8">
        <v>2031</v>
      </c>
    </row>
    <row r="122" spans="1:12" ht="12.75" customHeight="1" x14ac:dyDescent="0.2">
      <c r="A122" s="30" t="s">
        <v>0</v>
      </c>
      <c r="B122" s="8">
        <v>28.29</v>
      </c>
      <c r="C122" s="8">
        <v>27</v>
      </c>
      <c r="D122" s="8">
        <v>27</v>
      </c>
      <c r="E122" s="8">
        <v>157</v>
      </c>
      <c r="F122" s="9">
        <f>E122/C122</f>
        <v>5.8148148148148149</v>
      </c>
      <c r="G122" s="8">
        <v>26</v>
      </c>
      <c r="H122" s="10">
        <v>91000</v>
      </c>
      <c r="I122" s="8">
        <v>1</v>
      </c>
      <c r="J122" s="10">
        <v>9950</v>
      </c>
      <c r="K122" s="33">
        <v>100950</v>
      </c>
      <c r="L122" s="8">
        <v>2031</v>
      </c>
    </row>
    <row r="123" spans="1:12" ht="12.75" customHeight="1" x14ac:dyDescent="0.2">
      <c r="A123" s="30" t="s">
        <v>140</v>
      </c>
      <c r="B123" s="8">
        <v>10</v>
      </c>
      <c r="C123" s="8">
        <v>10</v>
      </c>
      <c r="D123" s="8">
        <v>10</v>
      </c>
      <c r="E123" s="8">
        <v>40</v>
      </c>
      <c r="F123" s="9">
        <f>E123/C123</f>
        <v>4</v>
      </c>
      <c r="G123" s="8">
        <v>10</v>
      </c>
      <c r="H123" s="10">
        <v>35000</v>
      </c>
      <c r="I123" s="8">
        <v>0</v>
      </c>
      <c r="J123" s="10">
        <v>0</v>
      </c>
      <c r="K123" s="33">
        <v>35000</v>
      </c>
      <c r="L123" s="8">
        <v>2031</v>
      </c>
    </row>
    <row r="124" spans="1:12" ht="12.75" customHeight="1" x14ac:dyDescent="0.2">
      <c r="A124" s="30" t="s">
        <v>130</v>
      </c>
      <c r="B124" s="8" t="s">
        <v>194</v>
      </c>
      <c r="C124" s="8">
        <v>11</v>
      </c>
      <c r="D124" s="8">
        <v>11</v>
      </c>
      <c r="E124" s="8">
        <v>44</v>
      </c>
      <c r="F124" s="9">
        <f>E124/C124</f>
        <v>4</v>
      </c>
      <c r="G124" s="8">
        <v>11</v>
      </c>
      <c r="H124" s="10">
        <v>38500</v>
      </c>
      <c r="I124" s="8">
        <v>0</v>
      </c>
      <c r="J124" s="10">
        <v>0</v>
      </c>
      <c r="K124" s="33">
        <v>38500</v>
      </c>
      <c r="L124" s="8">
        <v>2031</v>
      </c>
    </row>
    <row r="125" spans="1:12" ht="12.75" customHeight="1" x14ac:dyDescent="0.2">
      <c r="A125" s="30" t="s">
        <v>42</v>
      </c>
      <c r="B125" s="8">
        <v>9</v>
      </c>
      <c r="C125" s="8">
        <v>6</v>
      </c>
      <c r="D125" s="8">
        <v>6</v>
      </c>
      <c r="E125" s="8">
        <v>30</v>
      </c>
      <c r="F125" s="9">
        <f>E125/C125</f>
        <v>5</v>
      </c>
      <c r="G125" s="8">
        <v>6</v>
      </c>
      <c r="H125" s="10">
        <v>21000</v>
      </c>
      <c r="I125" s="8">
        <v>2</v>
      </c>
      <c r="J125" s="10">
        <v>19900</v>
      </c>
      <c r="K125" s="33">
        <v>40900</v>
      </c>
      <c r="L125" s="8">
        <v>2031</v>
      </c>
    </row>
    <row r="126" spans="1:12" ht="12.75" customHeight="1" x14ac:dyDescent="0.2">
      <c r="A126" s="30" t="s">
        <v>50</v>
      </c>
      <c r="B126" s="8">
        <v>9.11</v>
      </c>
      <c r="C126" s="8">
        <v>28</v>
      </c>
      <c r="D126" s="8">
        <v>16</v>
      </c>
      <c r="E126" s="8">
        <v>168</v>
      </c>
      <c r="F126" s="9">
        <f>E126/C126</f>
        <v>6</v>
      </c>
      <c r="G126" s="8">
        <v>28</v>
      </c>
      <c r="H126" s="10">
        <v>98000</v>
      </c>
      <c r="I126" s="8">
        <v>28</v>
      </c>
      <c r="J126" s="10">
        <v>278600</v>
      </c>
      <c r="K126" s="33">
        <v>376600</v>
      </c>
      <c r="L126" s="8">
        <v>2031</v>
      </c>
    </row>
    <row r="127" spans="1:12" ht="12.75" customHeight="1" x14ac:dyDescent="0.2">
      <c r="A127" s="30" t="s">
        <v>49</v>
      </c>
      <c r="B127" s="8">
        <v>9.11</v>
      </c>
      <c r="C127" s="8">
        <v>10</v>
      </c>
      <c r="D127" s="8">
        <v>6</v>
      </c>
      <c r="E127" s="8">
        <v>60</v>
      </c>
      <c r="F127" s="9">
        <f>E127/C127</f>
        <v>6</v>
      </c>
      <c r="G127" s="8">
        <v>10</v>
      </c>
      <c r="H127" s="10">
        <v>35000</v>
      </c>
      <c r="I127" s="8">
        <v>10</v>
      </c>
      <c r="J127" s="10">
        <v>99500</v>
      </c>
      <c r="K127" s="33">
        <v>134500</v>
      </c>
      <c r="L127" s="8">
        <v>2031</v>
      </c>
    </row>
    <row r="128" spans="1:12" ht="12.75" customHeight="1" x14ac:dyDescent="0.2">
      <c r="A128" s="11" t="s">
        <v>81</v>
      </c>
      <c r="B128" s="11">
        <v>4</v>
      </c>
      <c r="C128" s="11">
        <v>10</v>
      </c>
      <c r="D128" s="11">
        <v>10</v>
      </c>
      <c r="E128" s="11">
        <v>10</v>
      </c>
      <c r="F128" s="12">
        <f>E128/C128</f>
        <v>1</v>
      </c>
      <c r="G128" s="11">
        <v>0</v>
      </c>
      <c r="H128" s="13">
        <v>0</v>
      </c>
      <c r="I128" s="11">
        <v>0</v>
      </c>
      <c r="J128" s="13">
        <v>0</v>
      </c>
      <c r="K128" s="13">
        <v>0</v>
      </c>
      <c r="L128" s="11"/>
    </row>
    <row r="129" spans="1:12" ht="12.75" customHeight="1" x14ac:dyDescent="0.2">
      <c r="A129" s="11" t="s">
        <v>51</v>
      </c>
      <c r="B129" s="11">
        <v>8</v>
      </c>
      <c r="C129" s="11">
        <v>7</v>
      </c>
      <c r="D129" s="11">
        <v>7</v>
      </c>
      <c r="E129" s="11">
        <v>14</v>
      </c>
      <c r="F129" s="12">
        <f>E129/C129</f>
        <v>2</v>
      </c>
      <c r="G129" s="11">
        <v>0</v>
      </c>
      <c r="H129" s="13">
        <v>0</v>
      </c>
      <c r="I129" s="11">
        <v>0</v>
      </c>
      <c r="J129" s="13">
        <v>0</v>
      </c>
      <c r="K129" s="13">
        <v>0</v>
      </c>
      <c r="L129" s="11"/>
    </row>
    <row r="130" spans="1:12" ht="12.75" customHeight="1" x14ac:dyDescent="0.2">
      <c r="A130" s="11" t="s">
        <v>32</v>
      </c>
      <c r="B130" s="11">
        <v>18</v>
      </c>
      <c r="C130" s="11">
        <v>12</v>
      </c>
      <c r="D130" s="11">
        <v>12</v>
      </c>
      <c r="E130" s="11">
        <v>12</v>
      </c>
      <c r="F130" s="12">
        <f>E130/C130</f>
        <v>1</v>
      </c>
      <c r="G130" s="11">
        <v>0</v>
      </c>
      <c r="H130" s="13">
        <v>0</v>
      </c>
      <c r="I130" s="11">
        <v>0</v>
      </c>
      <c r="J130" s="13">
        <v>0</v>
      </c>
      <c r="K130" s="13">
        <v>0</v>
      </c>
      <c r="L130" s="11"/>
    </row>
    <row r="131" spans="1:12" ht="12.75" customHeight="1" x14ac:dyDescent="0.2">
      <c r="A131" s="11" t="s">
        <v>97</v>
      </c>
      <c r="B131" s="11">
        <v>18</v>
      </c>
      <c r="C131" s="11">
        <v>6</v>
      </c>
      <c r="D131" s="11">
        <v>6</v>
      </c>
      <c r="E131" s="11">
        <v>12</v>
      </c>
      <c r="F131" s="12">
        <f>E131/C131</f>
        <v>2</v>
      </c>
      <c r="G131" s="11">
        <v>0</v>
      </c>
      <c r="H131" s="13">
        <v>0</v>
      </c>
      <c r="I131" s="11">
        <v>0</v>
      </c>
      <c r="J131" s="13">
        <v>0</v>
      </c>
      <c r="K131" s="13">
        <v>0</v>
      </c>
      <c r="L131" s="11"/>
    </row>
    <row r="132" spans="1:12" ht="12.75" customHeight="1" x14ac:dyDescent="0.2">
      <c r="A132" s="11" t="s">
        <v>133</v>
      </c>
      <c r="B132" s="11">
        <v>5</v>
      </c>
      <c r="C132" s="11">
        <v>11</v>
      </c>
      <c r="D132" s="11">
        <v>11</v>
      </c>
      <c r="E132" s="11">
        <v>16</v>
      </c>
      <c r="F132" s="12">
        <f>E132/C132</f>
        <v>1.4545454545454546</v>
      </c>
      <c r="G132" s="11">
        <v>0</v>
      </c>
      <c r="H132" s="13">
        <v>0</v>
      </c>
      <c r="I132" s="11">
        <v>0</v>
      </c>
      <c r="J132" s="13">
        <v>0</v>
      </c>
      <c r="K132" s="13">
        <v>0</v>
      </c>
      <c r="L132" s="11"/>
    </row>
    <row r="133" spans="1:12" ht="12.75" customHeight="1" x14ac:dyDescent="0.2">
      <c r="A133" s="11" t="s">
        <v>35</v>
      </c>
      <c r="B133" s="11">
        <v>5</v>
      </c>
      <c r="C133" s="11">
        <v>20</v>
      </c>
      <c r="D133" s="11">
        <v>20</v>
      </c>
      <c r="E133" s="11">
        <v>238</v>
      </c>
      <c r="F133" s="12">
        <f>E133/C133</f>
        <v>11.9</v>
      </c>
      <c r="G133" s="11">
        <v>0</v>
      </c>
      <c r="H133" s="13">
        <v>0</v>
      </c>
      <c r="I133" s="11">
        <v>0</v>
      </c>
      <c r="J133" s="13">
        <v>0</v>
      </c>
      <c r="K133" s="13">
        <v>0</v>
      </c>
      <c r="L133" s="11"/>
    </row>
    <row r="134" spans="1:12" ht="12.75" customHeight="1" x14ac:dyDescent="0.2">
      <c r="A134" s="11" t="s">
        <v>36</v>
      </c>
      <c r="B134" s="11">
        <v>3</v>
      </c>
      <c r="C134" s="11">
        <v>7</v>
      </c>
      <c r="D134" s="11">
        <v>7</v>
      </c>
      <c r="E134" s="11">
        <v>7</v>
      </c>
      <c r="F134" s="12">
        <f>E134/C134</f>
        <v>1</v>
      </c>
      <c r="G134" s="11">
        <v>0</v>
      </c>
      <c r="H134" s="13">
        <v>0</v>
      </c>
      <c r="I134" s="11">
        <v>0</v>
      </c>
      <c r="J134" s="13">
        <v>0</v>
      </c>
      <c r="K134" s="13">
        <v>0</v>
      </c>
      <c r="L134" s="11"/>
    </row>
    <row r="135" spans="1:12" ht="12.75" customHeight="1" x14ac:dyDescent="0.2">
      <c r="A135" s="11" t="s">
        <v>38</v>
      </c>
      <c r="B135" s="11">
        <v>3</v>
      </c>
      <c r="C135" s="11">
        <v>7</v>
      </c>
      <c r="D135" s="11">
        <v>7</v>
      </c>
      <c r="E135" s="11">
        <v>14</v>
      </c>
      <c r="F135" s="12">
        <f>E135/C135</f>
        <v>2</v>
      </c>
      <c r="G135" s="11">
        <v>0</v>
      </c>
      <c r="H135" s="13">
        <v>0</v>
      </c>
      <c r="I135" s="11">
        <v>0</v>
      </c>
      <c r="J135" s="13">
        <v>0</v>
      </c>
      <c r="K135" s="13">
        <v>0</v>
      </c>
      <c r="L135" s="11"/>
    </row>
    <row r="136" spans="1:12" ht="12.75" customHeight="1" x14ac:dyDescent="0.2">
      <c r="A136" s="11" t="s">
        <v>4</v>
      </c>
      <c r="B136" s="11">
        <v>26</v>
      </c>
      <c r="C136" s="11">
        <v>22</v>
      </c>
      <c r="D136" s="11">
        <v>22</v>
      </c>
      <c r="E136" s="11">
        <v>150</v>
      </c>
      <c r="F136" s="12">
        <f>E136/C136</f>
        <v>6.8181818181818183</v>
      </c>
      <c r="G136" s="11">
        <v>0</v>
      </c>
      <c r="H136" s="13">
        <v>0</v>
      </c>
      <c r="I136" s="11">
        <v>0</v>
      </c>
      <c r="J136" s="13">
        <v>0</v>
      </c>
      <c r="K136" s="13">
        <v>0</v>
      </c>
      <c r="L136" s="11"/>
    </row>
    <row r="137" spans="1:12" ht="12.75" customHeight="1" x14ac:dyDescent="0.2">
      <c r="A137" s="11" t="s">
        <v>39</v>
      </c>
      <c r="B137" s="11">
        <v>3</v>
      </c>
      <c r="C137" s="11">
        <v>7</v>
      </c>
      <c r="D137" s="11">
        <v>7</v>
      </c>
      <c r="E137" s="11">
        <v>14</v>
      </c>
      <c r="F137" s="12">
        <f>E137/C137</f>
        <v>2</v>
      </c>
      <c r="G137" s="11">
        <v>0</v>
      </c>
      <c r="H137" s="13">
        <v>0</v>
      </c>
      <c r="I137" s="11">
        <v>0</v>
      </c>
      <c r="J137" s="13">
        <v>0</v>
      </c>
      <c r="K137" s="13">
        <v>0</v>
      </c>
      <c r="L137" s="11"/>
    </row>
    <row r="138" spans="1:12" ht="12.75" customHeight="1" x14ac:dyDescent="0.2">
      <c r="A138" s="11" t="s">
        <v>115</v>
      </c>
      <c r="B138" s="11">
        <v>16</v>
      </c>
      <c r="C138" s="11">
        <v>11</v>
      </c>
      <c r="D138" s="11">
        <v>11</v>
      </c>
      <c r="E138" s="11">
        <v>11</v>
      </c>
      <c r="F138" s="12">
        <f>E138/C138</f>
        <v>1</v>
      </c>
      <c r="G138" s="11">
        <v>0</v>
      </c>
      <c r="H138" s="13">
        <v>0</v>
      </c>
      <c r="I138" s="11">
        <v>0</v>
      </c>
      <c r="J138" s="13">
        <v>0</v>
      </c>
      <c r="K138" s="13">
        <v>0</v>
      </c>
      <c r="L138" s="11"/>
    </row>
    <row r="139" spans="1:12" ht="12.75" customHeight="1" x14ac:dyDescent="0.2">
      <c r="A139" s="11" t="s">
        <v>82</v>
      </c>
      <c r="B139" s="11">
        <v>4</v>
      </c>
      <c r="C139" s="11">
        <v>7</v>
      </c>
      <c r="D139" s="11">
        <v>7</v>
      </c>
      <c r="E139" s="11">
        <v>47</v>
      </c>
      <c r="F139" s="12">
        <f>E139/C139</f>
        <v>6.7142857142857144</v>
      </c>
      <c r="G139" s="11">
        <v>0</v>
      </c>
      <c r="H139" s="13">
        <v>0</v>
      </c>
      <c r="I139" s="11">
        <v>0</v>
      </c>
      <c r="J139" s="13">
        <v>0</v>
      </c>
      <c r="K139" s="13">
        <v>0</v>
      </c>
      <c r="L139" s="11"/>
    </row>
    <row r="140" spans="1:12" ht="12.75" customHeight="1" x14ac:dyDescent="0.2">
      <c r="A140" s="11" t="s">
        <v>85</v>
      </c>
      <c r="B140" s="11">
        <v>3</v>
      </c>
      <c r="C140" s="11">
        <v>6</v>
      </c>
      <c r="D140" s="11">
        <v>6</v>
      </c>
      <c r="E140" s="11">
        <v>6</v>
      </c>
      <c r="F140" s="12">
        <f>E140/C140</f>
        <v>1</v>
      </c>
      <c r="G140" s="11">
        <v>0</v>
      </c>
      <c r="H140" s="13">
        <v>0</v>
      </c>
      <c r="I140" s="11">
        <v>0</v>
      </c>
      <c r="J140" s="13">
        <v>0</v>
      </c>
      <c r="K140" s="13">
        <v>0</v>
      </c>
      <c r="L140" s="11"/>
    </row>
    <row r="141" spans="1:12" ht="12.75" customHeight="1" x14ac:dyDescent="0.2">
      <c r="A141" s="11" t="s">
        <v>72</v>
      </c>
      <c r="B141" s="11">
        <v>2.14</v>
      </c>
      <c r="C141" s="11">
        <v>17</v>
      </c>
      <c r="D141" s="11">
        <v>17</v>
      </c>
      <c r="E141" s="11">
        <v>34</v>
      </c>
      <c r="F141" s="12">
        <f>E141/C141</f>
        <v>2</v>
      </c>
      <c r="G141" s="11">
        <v>0</v>
      </c>
      <c r="H141" s="13">
        <v>0</v>
      </c>
      <c r="I141" s="11">
        <v>0</v>
      </c>
      <c r="J141" s="13">
        <v>0</v>
      </c>
      <c r="K141" s="13">
        <v>0</v>
      </c>
      <c r="L141" s="11"/>
    </row>
    <row r="142" spans="1:12" ht="12.75" customHeight="1" x14ac:dyDescent="0.2">
      <c r="A142" s="11" t="s">
        <v>118</v>
      </c>
      <c r="B142" s="11">
        <v>15</v>
      </c>
      <c r="C142" s="11">
        <v>5</v>
      </c>
      <c r="D142" s="11">
        <v>2</v>
      </c>
      <c r="E142" s="11">
        <v>15</v>
      </c>
      <c r="F142" s="12">
        <f>E142/C142</f>
        <v>3</v>
      </c>
      <c r="G142" s="11">
        <v>0</v>
      </c>
      <c r="H142" s="13">
        <v>0</v>
      </c>
      <c r="I142" s="11">
        <v>0</v>
      </c>
      <c r="J142" s="13">
        <v>0</v>
      </c>
      <c r="K142" s="13">
        <v>0</v>
      </c>
      <c r="L142" s="11"/>
    </row>
    <row r="143" spans="1:12" ht="12.75" customHeight="1" x14ac:dyDescent="0.2">
      <c r="A143" s="11" t="s">
        <v>37</v>
      </c>
      <c r="B143" s="11">
        <v>3.6</v>
      </c>
      <c r="C143" s="11">
        <v>13</v>
      </c>
      <c r="D143" s="11">
        <v>13</v>
      </c>
      <c r="E143" s="11">
        <v>39</v>
      </c>
      <c r="F143" s="12">
        <f>E143/C143</f>
        <v>3</v>
      </c>
      <c r="G143" s="11">
        <v>0</v>
      </c>
      <c r="H143" s="13">
        <v>0</v>
      </c>
      <c r="I143" s="11">
        <v>0</v>
      </c>
      <c r="J143" s="13">
        <v>0</v>
      </c>
      <c r="K143" s="13">
        <v>0</v>
      </c>
      <c r="L143" s="11"/>
    </row>
    <row r="144" spans="1:12" ht="12.75" customHeight="1" x14ac:dyDescent="0.2">
      <c r="A144" s="64" t="s">
        <v>84</v>
      </c>
      <c r="B144" s="11">
        <v>3</v>
      </c>
      <c r="C144" s="11">
        <v>6</v>
      </c>
      <c r="D144" s="11">
        <v>6</v>
      </c>
      <c r="E144" s="11">
        <v>54</v>
      </c>
      <c r="F144" s="12">
        <f>E144/C144</f>
        <v>9</v>
      </c>
      <c r="G144" s="11">
        <v>0</v>
      </c>
      <c r="H144" s="13">
        <v>0</v>
      </c>
      <c r="I144" s="11">
        <v>0</v>
      </c>
      <c r="J144" s="13">
        <v>0</v>
      </c>
      <c r="K144" s="13">
        <v>0</v>
      </c>
      <c r="L144" s="11"/>
    </row>
  </sheetData>
  <autoFilter ref="A1:L144">
    <sortState ref="A2:L144">
      <sortCondition ref="L1:L144"/>
    </sortState>
  </autoFilter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26" activeCellId="5" sqref="B2 B5:B6 B14 B16 B18 B25:B26"/>
    </sheetView>
  </sheetViews>
  <sheetFormatPr defaultRowHeight="12.75" x14ac:dyDescent="0.2"/>
  <cols>
    <col min="1" max="1" width="11.7109375" customWidth="1"/>
    <col min="2" max="2" width="22" customWidth="1"/>
    <col min="3" max="3" width="15.5703125" style="19" customWidth="1"/>
  </cols>
  <sheetData>
    <row r="1" spans="1:3" ht="15" x14ac:dyDescent="0.25">
      <c r="A1" s="14" t="s">
        <v>154</v>
      </c>
      <c r="B1" s="14" t="s">
        <v>155</v>
      </c>
      <c r="C1" s="14" t="s">
        <v>147</v>
      </c>
    </row>
    <row r="2" spans="1:3" x14ac:dyDescent="0.2">
      <c r="A2" s="4" t="s">
        <v>156</v>
      </c>
      <c r="B2" s="5">
        <v>75000</v>
      </c>
      <c r="C2" s="17">
        <v>2023</v>
      </c>
    </row>
    <row r="3" spans="1:3" x14ac:dyDescent="0.2">
      <c r="A3" s="6" t="s">
        <v>157</v>
      </c>
      <c r="B3" s="7">
        <v>0</v>
      </c>
      <c r="C3" s="18"/>
    </row>
    <row r="4" spans="1:3" x14ac:dyDescent="0.2">
      <c r="A4" s="6" t="s">
        <v>158</v>
      </c>
      <c r="B4" s="7">
        <v>0</v>
      </c>
      <c r="C4" s="18"/>
    </row>
    <row r="5" spans="1:3" x14ac:dyDescent="0.2">
      <c r="A5" s="4" t="s">
        <v>159</v>
      </c>
      <c r="B5" s="5">
        <v>75000</v>
      </c>
      <c r="C5" s="17">
        <v>2023</v>
      </c>
    </row>
    <row r="6" spans="1:3" x14ac:dyDescent="0.2">
      <c r="A6" s="4" t="s">
        <v>160</v>
      </c>
      <c r="B6" s="5">
        <v>75000</v>
      </c>
      <c r="C6" s="17">
        <v>2023</v>
      </c>
    </row>
    <row r="7" spans="1:3" x14ac:dyDescent="0.2">
      <c r="A7" s="6" t="s">
        <v>161</v>
      </c>
      <c r="B7" s="7">
        <v>0</v>
      </c>
      <c r="C7" s="18"/>
    </row>
    <row r="8" spans="1:3" x14ac:dyDescent="0.2">
      <c r="A8" s="6" t="s">
        <v>162</v>
      </c>
      <c r="B8" s="7">
        <v>0</v>
      </c>
      <c r="C8" s="18"/>
    </row>
    <row r="9" spans="1:3" x14ac:dyDescent="0.2">
      <c r="A9" s="6" t="s">
        <v>163</v>
      </c>
      <c r="B9" s="7">
        <v>0</v>
      </c>
      <c r="C9" s="18"/>
    </row>
    <row r="10" spans="1:3" x14ac:dyDescent="0.2">
      <c r="A10" s="6" t="s">
        <v>164</v>
      </c>
      <c r="B10" s="7">
        <v>0</v>
      </c>
      <c r="C10" s="18"/>
    </row>
    <row r="11" spans="1:3" x14ac:dyDescent="0.2">
      <c r="A11" s="6" t="s">
        <v>165</v>
      </c>
      <c r="B11" s="7">
        <v>0</v>
      </c>
      <c r="C11" s="18"/>
    </row>
    <row r="12" spans="1:3" x14ac:dyDescent="0.2">
      <c r="A12" s="6" t="s">
        <v>166</v>
      </c>
      <c r="B12" s="7">
        <v>0</v>
      </c>
      <c r="C12" s="18"/>
    </row>
    <row r="13" spans="1:3" x14ac:dyDescent="0.2">
      <c r="A13" s="6" t="s">
        <v>167</v>
      </c>
      <c r="B13" s="7">
        <v>0</v>
      </c>
      <c r="C13" s="18"/>
    </row>
    <row r="14" spans="1:3" x14ac:dyDescent="0.2">
      <c r="A14" s="4" t="s">
        <v>168</v>
      </c>
      <c r="B14" s="5">
        <v>75000</v>
      </c>
      <c r="C14" s="17">
        <v>2023</v>
      </c>
    </row>
    <row r="15" spans="1:3" x14ac:dyDescent="0.2">
      <c r="A15" s="6" t="s">
        <v>169</v>
      </c>
      <c r="B15" s="7">
        <v>0</v>
      </c>
      <c r="C15" s="18"/>
    </row>
    <row r="16" spans="1:3" x14ac:dyDescent="0.2">
      <c r="A16" s="4" t="s">
        <v>170</v>
      </c>
      <c r="B16" s="5">
        <v>75000</v>
      </c>
      <c r="C16" s="17">
        <v>2024</v>
      </c>
    </row>
    <row r="17" spans="1:3" x14ac:dyDescent="0.2">
      <c r="A17" s="6" t="s">
        <v>171</v>
      </c>
      <c r="B17" s="7">
        <v>0</v>
      </c>
      <c r="C17" s="18"/>
    </row>
    <row r="18" spans="1:3" x14ac:dyDescent="0.2">
      <c r="A18" s="4" t="s">
        <v>172</v>
      </c>
      <c r="B18" s="5">
        <v>75000</v>
      </c>
      <c r="C18" s="17">
        <v>2024</v>
      </c>
    </row>
    <row r="19" spans="1:3" x14ac:dyDescent="0.2">
      <c r="A19" s="6" t="s">
        <v>173</v>
      </c>
      <c r="B19" s="7">
        <v>0</v>
      </c>
      <c r="C19" s="18"/>
    </row>
    <row r="20" spans="1:3" x14ac:dyDescent="0.2">
      <c r="A20" s="6" t="s">
        <v>174</v>
      </c>
      <c r="B20" s="7">
        <v>0</v>
      </c>
      <c r="C20" s="18"/>
    </row>
    <row r="21" spans="1:3" x14ac:dyDescent="0.2">
      <c r="A21" s="6" t="s">
        <v>175</v>
      </c>
      <c r="B21" s="7">
        <v>0</v>
      </c>
      <c r="C21" s="18"/>
    </row>
    <row r="22" spans="1:3" x14ac:dyDescent="0.2">
      <c r="A22" s="6" t="s">
        <v>176</v>
      </c>
      <c r="B22" s="7">
        <v>0</v>
      </c>
      <c r="C22" s="18"/>
    </row>
    <row r="23" spans="1:3" x14ac:dyDescent="0.2">
      <c r="A23" s="6" t="s">
        <v>177</v>
      </c>
      <c r="B23" s="7">
        <v>0</v>
      </c>
      <c r="C23" s="18"/>
    </row>
    <row r="24" spans="1:3" x14ac:dyDescent="0.2">
      <c r="A24" s="6" t="s">
        <v>178</v>
      </c>
      <c r="B24" s="7">
        <v>0</v>
      </c>
      <c r="C24" s="18"/>
    </row>
    <row r="25" spans="1:3" x14ac:dyDescent="0.2">
      <c r="A25" s="4" t="s">
        <v>179</v>
      </c>
      <c r="B25" s="5">
        <v>75000</v>
      </c>
      <c r="C25" s="17">
        <v>2025</v>
      </c>
    </row>
    <row r="26" spans="1:3" x14ac:dyDescent="0.2">
      <c r="A26" s="4" t="s">
        <v>180</v>
      </c>
      <c r="B26" s="5">
        <v>75000</v>
      </c>
      <c r="C26" s="17">
        <v>2022</v>
      </c>
    </row>
    <row r="27" spans="1:3" x14ac:dyDescent="0.2">
      <c r="A27" s="6" t="s">
        <v>181</v>
      </c>
      <c r="B27" s="7">
        <v>0</v>
      </c>
      <c r="C27" s="18"/>
    </row>
    <row r="28" spans="1:3" x14ac:dyDescent="0.2">
      <c r="A28" s="6" t="s">
        <v>182</v>
      </c>
      <c r="B28" s="7">
        <v>0</v>
      </c>
      <c r="C28" s="18"/>
    </row>
    <row r="29" spans="1:3" x14ac:dyDescent="0.2">
      <c r="A29" s="6" t="s">
        <v>183</v>
      </c>
      <c r="B29" s="7">
        <v>0</v>
      </c>
      <c r="C29" s="18"/>
    </row>
    <row r="30" spans="1:3" x14ac:dyDescent="0.2">
      <c r="A30" s="6" t="s">
        <v>184</v>
      </c>
      <c r="B30" s="7">
        <v>0</v>
      </c>
      <c r="C30" s="18"/>
    </row>
    <row r="31" spans="1:3" x14ac:dyDescent="0.2">
      <c r="A31" s="6" t="s">
        <v>185</v>
      </c>
      <c r="B31" s="7">
        <v>0</v>
      </c>
      <c r="C31" s="18"/>
    </row>
    <row r="32" spans="1:3" x14ac:dyDescent="0.2">
      <c r="A32" s="6" t="s">
        <v>186</v>
      </c>
      <c r="B32" s="7">
        <v>0</v>
      </c>
      <c r="C32" s="18"/>
    </row>
    <row r="33" spans="1:3" x14ac:dyDescent="0.2">
      <c r="A33" s="6" t="s">
        <v>187</v>
      </c>
      <c r="B33" s="7">
        <v>0</v>
      </c>
      <c r="C33" s="18"/>
    </row>
    <row r="34" spans="1:3" x14ac:dyDescent="0.2">
      <c r="A34" s="6" t="s">
        <v>188</v>
      </c>
      <c r="B34" s="7">
        <v>0</v>
      </c>
      <c r="C34" s="18"/>
    </row>
    <row r="35" spans="1:3" x14ac:dyDescent="0.2">
      <c r="A35" s="6" t="s">
        <v>189</v>
      </c>
      <c r="B35" s="7">
        <v>0</v>
      </c>
      <c r="C35" s="18"/>
    </row>
    <row r="36" spans="1:3" x14ac:dyDescent="0.2">
      <c r="A36" s="6" t="s">
        <v>190</v>
      </c>
      <c r="B36" s="7">
        <v>0</v>
      </c>
      <c r="C36" s="18"/>
    </row>
    <row r="37" spans="1:3" x14ac:dyDescent="0.2">
      <c r="A37" s="3"/>
    </row>
    <row r="38" spans="1:3" x14ac:dyDescent="0.2">
      <c r="A3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6"/>
  <sheetViews>
    <sheetView topLeftCell="A109" zoomScaleNormal="100" workbookViewId="0">
      <selection activeCell="C15" activeCellId="9" sqref="C166:E166 C147:E147 C125:E125 C106:E106 C86:E86 C71:E71 C53:E53 C40:E40 C31:E31 C15:E15"/>
    </sheetView>
  </sheetViews>
  <sheetFormatPr defaultRowHeight="12.75" x14ac:dyDescent="0.2"/>
  <cols>
    <col min="2" max="2" width="28.7109375" bestFit="1" customWidth="1"/>
    <col min="3" max="3" width="13.42578125" bestFit="1" customWidth="1"/>
    <col min="5" max="5" width="11.5703125" bestFit="1" customWidth="1"/>
  </cols>
  <sheetData>
    <row r="1" spans="2:5" ht="13.5" thickBot="1" x14ac:dyDescent="0.25"/>
    <row r="2" spans="2:5" ht="15" x14ac:dyDescent="0.25">
      <c r="B2" s="47" t="s">
        <v>199</v>
      </c>
      <c r="C2" s="48"/>
      <c r="D2" s="48"/>
      <c r="E2" s="49"/>
    </row>
    <row r="3" spans="2:5" ht="30.75" thickBot="1" x14ac:dyDescent="0.25">
      <c r="B3" s="22" t="s">
        <v>143</v>
      </c>
      <c r="C3" s="24" t="s">
        <v>198</v>
      </c>
      <c r="D3" s="23" t="s">
        <v>154</v>
      </c>
      <c r="E3" s="24" t="s">
        <v>198</v>
      </c>
    </row>
    <row r="4" spans="2:5" x14ac:dyDescent="0.2">
      <c r="B4" s="25" t="s">
        <v>34</v>
      </c>
      <c r="C4" s="26">
        <v>70750</v>
      </c>
      <c r="D4" s="27">
        <v>25</v>
      </c>
      <c r="E4" s="26">
        <v>75000</v>
      </c>
    </row>
    <row r="5" spans="2:5" x14ac:dyDescent="0.2">
      <c r="B5" s="28" t="s">
        <v>9</v>
      </c>
      <c r="C5" s="26">
        <v>86200</v>
      </c>
      <c r="D5" s="56"/>
      <c r="E5" s="57"/>
    </row>
    <row r="6" spans="2:5" x14ac:dyDescent="0.2">
      <c r="B6" s="28" t="s">
        <v>95</v>
      </c>
      <c r="C6" s="26">
        <v>188300</v>
      </c>
      <c r="D6" s="54"/>
      <c r="E6" s="55"/>
    </row>
    <row r="7" spans="2:5" x14ac:dyDescent="0.2">
      <c r="B7" s="25" t="s">
        <v>139</v>
      </c>
      <c r="C7" s="26">
        <v>255000</v>
      </c>
      <c r="D7" s="54"/>
      <c r="E7" s="55"/>
    </row>
    <row r="8" spans="2:5" x14ac:dyDescent="0.2">
      <c r="B8" s="28" t="s">
        <v>110</v>
      </c>
      <c r="C8" s="26">
        <v>80700</v>
      </c>
      <c r="D8" s="54"/>
      <c r="E8" s="55"/>
    </row>
    <row r="9" spans="2:5" x14ac:dyDescent="0.2">
      <c r="B9" s="25" t="s">
        <v>108</v>
      </c>
      <c r="C9" s="26">
        <v>107600</v>
      </c>
      <c r="D9" s="54"/>
      <c r="E9" s="55"/>
    </row>
    <row r="10" spans="2:5" x14ac:dyDescent="0.2">
      <c r="B10" s="25" t="s">
        <v>29</v>
      </c>
      <c r="C10" s="26">
        <v>363100</v>
      </c>
      <c r="D10" s="54"/>
      <c r="E10" s="55"/>
    </row>
    <row r="11" spans="2:5" x14ac:dyDescent="0.2">
      <c r="B11" s="25" t="s">
        <v>31</v>
      </c>
      <c r="C11" s="26">
        <v>104100</v>
      </c>
      <c r="D11" s="54"/>
      <c r="E11" s="55"/>
    </row>
    <row r="12" spans="2:5" x14ac:dyDescent="0.2">
      <c r="B12" s="28" t="s">
        <v>134</v>
      </c>
      <c r="C12" s="26">
        <v>228650</v>
      </c>
      <c r="D12" s="54"/>
      <c r="E12" s="55"/>
    </row>
    <row r="13" spans="2:5" x14ac:dyDescent="0.2">
      <c r="B13" s="28" t="s">
        <v>112</v>
      </c>
      <c r="C13" s="26">
        <v>40350</v>
      </c>
      <c r="D13" s="54"/>
      <c r="E13" s="55"/>
    </row>
    <row r="14" spans="2:5" ht="13.5" thickBot="1" x14ac:dyDescent="0.25">
      <c r="B14" s="28" t="s">
        <v>96</v>
      </c>
      <c r="C14" s="26">
        <v>53800</v>
      </c>
      <c r="D14" s="58"/>
      <c r="E14" s="59"/>
    </row>
    <row r="15" spans="2:5" ht="15.75" thickBot="1" x14ac:dyDescent="0.3">
      <c r="B15" s="21" t="s">
        <v>197</v>
      </c>
      <c r="C15" s="44">
        <f>SUM(C4:C14,E4:E14)</f>
        <v>1653550</v>
      </c>
      <c r="D15" s="45"/>
      <c r="E15" s="46"/>
    </row>
    <row r="16" spans="2:5" ht="13.5" thickBot="1" x14ac:dyDescent="0.25"/>
    <row r="17" spans="2:5" ht="15" x14ac:dyDescent="0.25">
      <c r="B17" s="47" t="s">
        <v>200</v>
      </c>
      <c r="C17" s="48"/>
      <c r="D17" s="48"/>
      <c r="E17" s="49"/>
    </row>
    <row r="18" spans="2:5" ht="30.75" thickBot="1" x14ac:dyDescent="0.25">
      <c r="B18" s="22" t="s">
        <v>143</v>
      </c>
      <c r="C18" s="24" t="s">
        <v>198</v>
      </c>
      <c r="D18" s="23" t="s">
        <v>154</v>
      </c>
      <c r="E18" s="24" t="s">
        <v>198</v>
      </c>
    </row>
    <row r="19" spans="2:5" x14ac:dyDescent="0.2">
      <c r="B19" s="25" t="s">
        <v>86</v>
      </c>
      <c r="C19" s="26">
        <v>115050</v>
      </c>
      <c r="D19" s="29" t="s">
        <v>156</v>
      </c>
      <c r="E19" s="26">
        <v>75000</v>
      </c>
    </row>
    <row r="20" spans="2:5" x14ac:dyDescent="0.2">
      <c r="B20" s="28" t="s">
        <v>28</v>
      </c>
      <c r="C20" s="26">
        <v>98000</v>
      </c>
      <c r="D20" s="29" t="s">
        <v>159</v>
      </c>
      <c r="E20" s="26">
        <v>75000</v>
      </c>
    </row>
    <row r="21" spans="2:5" x14ac:dyDescent="0.2">
      <c r="B21" s="28" t="s">
        <v>26</v>
      </c>
      <c r="C21" s="26">
        <v>97100</v>
      </c>
      <c r="D21" s="29" t="s">
        <v>160</v>
      </c>
      <c r="E21" s="26">
        <v>75000</v>
      </c>
    </row>
    <row r="22" spans="2:5" x14ac:dyDescent="0.2">
      <c r="B22" s="25" t="s">
        <v>65</v>
      </c>
      <c r="C22" s="26">
        <v>53800</v>
      </c>
      <c r="D22" s="29" t="s">
        <v>168</v>
      </c>
      <c r="E22" s="26">
        <v>75000</v>
      </c>
    </row>
    <row r="23" spans="2:5" x14ac:dyDescent="0.2">
      <c r="B23" s="28" t="s">
        <v>73</v>
      </c>
      <c r="C23" s="26">
        <v>271500</v>
      </c>
      <c r="D23" s="54"/>
      <c r="E23" s="55"/>
    </row>
    <row r="24" spans="2:5" x14ac:dyDescent="0.2">
      <c r="B24" s="25" t="s">
        <v>76</v>
      </c>
      <c r="C24" s="26">
        <v>40350</v>
      </c>
      <c r="D24" s="54"/>
      <c r="E24" s="55"/>
    </row>
    <row r="25" spans="2:5" x14ac:dyDescent="0.2">
      <c r="B25" s="25" t="s">
        <v>41</v>
      </c>
      <c r="C25" s="26">
        <v>198250</v>
      </c>
      <c r="D25" s="54"/>
      <c r="E25" s="55"/>
    </row>
    <row r="26" spans="2:5" x14ac:dyDescent="0.2">
      <c r="B26" s="25" t="s">
        <v>90</v>
      </c>
      <c r="C26" s="26">
        <v>177800</v>
      </c>
      <c r="D26" s="54"/>
      <c r="E26" s="55"/>
    </row>
    <row r="27" spans="2:5" x14ac:dyDescent="0.2">
      <c r="B27" s="25" t="s">
        <v>138</v>
      </c>
      <c r="C27" s="26">
        <v>94150</v>
      </c>
      <c r="D27" s="54"/>
      <c r="E27" s="55"/>
    </row>
    <row r="28" spans="2:5" x14ac:dyDescent="0.2">
      <c r="B28" s="25" t="s">
        <v>135</v>
      </c>
      <c r="C28" s="26">
        <v>40350</v>
      </c>
      <c r="D28" s="54"/>
      <c r="E28" s="55"/>
    </row>
    <row r="29" spans="2:5" x14ac:dyDescent="0.2">
      <c r="B29" s="25" t="s">
        <v>79</v>
      </c>
      <c r="C29" s="26">
        <v>40350</v>
      </c>
      <c r="D29" s="54"/>
      <c r="E29" s="55"/>
    </row>
    <row r="30" spans="2:5" ht="13.5" thickBot="1" x14ac:dyDescent="0.25">
      <c r="B30" s="28" t="s">
        <v>15</v>
      </c>
      <c r="C30" s="26">
        <v>65750</v>
      </c>
      <c r="D30" s="54"/>
      <c r="E30" s="55"/>
    </row>
    <row r="31" spans="2:5" ht="15.75" thickBot="1" x14ac:dyDescent="0.3">
      <c r="B31" s="21" t="s">
        <v>197</v>
      </c>
      <c r="C31" s="44">
        <f>SUM(C19:C30,E19:E30)</f>
        <v>1592450</v>
      </c>
      <c r="D31" s="45"/>
      <c r="E31" s="46"/>
    </row>
    <row r="32" spans="2:5" ht="13.5" thickBot="1" x14ac:dyDescent="0.25"/>
    <row r="33" spans="2:5" ht="15" x14ac:dyDescent="0.25">
      <c r="B33" s="47" t="s">
        <v>201</v>
      </c>
      <c r="C33" s="48"/>
      <c r="D33" s="48"/>
      <c r="E33" s="49"/>
    </row>
    <row r="34" spans="2:5" ht="30.75" thickBot="1" x14ac:dyDescent="0.25">
      <c r="B34" s="22" t="s">
        <v>143</v>
      </c>
      <c r="C34" s="24" t="s">
        <v>198</v>
      </c>
      <c r="D34" s="23" t="s">
        <v>154</v>
      </c>
      <c r="E34" s="24" t="s">
        <v>198</v>
      </c>
    </row>
    <row r="35" spans="2:5" x14ac:dyDescent="0.2">
      <c r="B35" s="25" t="s">
        <v>80</v>
      </c>
      <c r="C35" s="26">
        <v>104600</v>
      </c>
      <c r="D35" s="27">
        <v>15</v>
      </c>
      <c r="E35" s="26">
        <v>75000</v>
      </c>
    </row>
    <row r="36" spans="2:5" x14ac:dyDescent="0.2">
      <c r="B36" s="28" t="s">
        <v>6</v>
      </c>
      <c r="C36" s="26">
        <v>177900</v>
      </c>
      <c r="D36" s="27">
        <v>17</v>
      </c>
      <c r="E36" s="26">
        <v>75000</v>
      </c>
    </row>
    <row r="37" spans="2:5" x14ac:dyDescent="0.2">
      <c r="B37" s="28" t="s">
        <v>105</v>
      </c>
      <c r="C37" s="26">
        <v>13450</v>
      </c>
      <c r="D37" s="60"/>
      <c r="E37" s="61"/>
    </row>
    <row r="38" spans="2:5" x14ac:dyDescent="0.2">
      <c r="B38" s="25" t="s">
        <v>18</v>
      </c>
      <c r="C38" s="26">
        <v>436100</v>
      </c>
      <c r="D38" s="52"/>
      <c r="E38" s="53"/>
    </row>
    <row r="39" spans="2:5" ht="13.5" thickBot="1" x14ac:dyDescent="0.25">
      <c r="B39" s="28" t="s">
        <v>88</v>
      </c>
      <c r="C39" s="26">
        <v>682500</v>
      </c>
      <c r="D39" s="62"/>
      <c r="E39" s="63"/>
    </row>
    <row r="40" spans="2:5" ht="15.75" thickBot="1" x14ac:dyDescent="0.3">
      <c r="B40" s="21" t="s">
        <v>197</v>
      </c>
      <c r="C40" s="44">
        <f>SUM(C35:C39,E35:E39)</f>
        <v>1564550</v>
      </c>
      <c r="D40" s="45"/>
      <c r="E40" s="46"/>
    </row>
    <row r="41" spans="2:5" ht="13.5" thickBot="1" x14ac:dyDescent="0.25"/>
    <row r="42" spans="2:5" ht="15" x14ac:dyDescent="0.25">
      <c r="B42" s="47" t="s">
        <v>202</v>
      </c>
      <c r="C42" s="48"/>
      <c r="D42" s="48"/>
      <c r="E42" s="49"/>
    </row>
    <row r="43" spans="2:5" ht="30.75" thickBot="1" x14ac:dyDescent="0.25">
      <c r="B43" s="22" t="s">
        <v>143</v>
      </c>
      <c r="C43" s="24" t="s">
        <v>198</v>
      </c>
      <c r="D43" s="23" t="s">
        <v>154</v>
      </c>
      <c r="E43" s="24" t="s">
        <v>198</v>
      </c>
    </row>
    <row r="44" spans="2:5" x14ac:dyDescent="0.2">
      <c r="B44" s="25" t="s">
        <v>14</v>
      </c>
      <c r="C44" s="26">
        <v>147950</v>
      </c>
      <c r="D44" s="27">
        <v>24</v>
      </c>
      <c r="E44" s="26">
        <v>75000</v>
      </c>
    </row>
    <row r="45" spans="2:5" x14ac:dyDescent="0.2">
      <c r="B45" s="28" t="s">
        <v>12</v>
      </c>
      <c r="C45" s="26">
        <v>121050</v>
      </c>
      <c r="D45" s="56"/>
      <c r="E45" s="57"/>
    </row>
    <row r="46" spans="2:5" x14ac:dyDescent="0.2">
      <c r="B46" s="28" t="s">
        <v>5</v>
      </c>
      <c r="C46" s="26">
        <v>653150</v>
      </c>
      <c r="D46" s="54"/>
      <c r="E46" s="55"/>
    </row>
    <row r="47" spans="2:5" x14ac:dyDescent="0.2">
      <c r="B47" s="25" t="s">
        <v>11</v>
      </c>
      <c r="C47" s="26">
        <v>226250</v>
      </c>
      <c r="D47" s="54"/>
      <c r="E47" s="55"/>
    </row>
    <row r="48" spans="2:5" x14ac:dyDescent="0.2">
      <c r="B48" s="28" t="s">
        <v>17</v>
      </c>
      <c r="C48" s="26">
        <v>3500</v>
      </c>
      <c r="D48" s="54"/>
      <c r="E48" s="55"/>
    </row>
    <row r="49" spans="2:5" x14ac:dyDescent="0.2">
      <c r="B49" s="25" t="s">
        <v>58</v>
      </c>
      <c r="C49" s="26">
        <v>107600</v>
      </c>
      <c r="D49" s="54"/>
      <c r="E49" s="55"/>
    </row>
    <row r="50" spans="2:5" x14ac:dyDescent="0.2">
      <c r="B50" s="25" t="s">
        <v>69</v>
      </c>
      <c r="C50" s="26">
        <v>80700</v>
      </c>
      <c r="D50" s="54"/>
      <c r="E50" s="55"/>
    </row>
    <row r="51" spans="2:5" x14ac:dyDescent="0.2">
      <c r="B51" s="25" t="s">
        <v>71</v>
      </c>
      <c r="C51" s="26">
        <v>94150</v>
      </c>
      <c r="D51" s="54"/>
      <c r="E51" s="55"/>
    </row>
    <row r="52" spans="2:5" ht="13.5" thickBot="1" x14ac:dyDescent="0.25">
      <c r="B52" s="28" t="s">
        <v>137</v>
      </c>
      <c r="C52" s="26">
        <v>53800</v>
      </c>
      <c r="D52" s="54"/>
      <c r="E52" s="55"/>
    </row>
    <row r="53" spans="2:5" ht="15.75" thickBot="1" x14ac:dyDescent="0.3">
      <c r="B53" s="21" t="s">
        <v>197</v>
      </c>
      <c r="C53" s="44">
        <f>SUM(C44:C52,E44:E52)</f>
        <v>1563150</v>
      </c>
      <c r="D53" s="45"/>
      <c r="E53" s="46"/>
    </row>
    <row r="54" spans="2:5" ht="13.5" thickBot="1" x14ac:dyDescent="0.25"/>
    <row r="55" spans="2:5" ht="15" x14ac:dyDescent="0.25">
      <c r="B55" s="47" t="s">
        <v>203</v>
      </c>
      <c r="C55" s="48"/>
      <c r="D55" s="48"/>
      <c r="E55" s="49"/>
    </row>
    <row r="56" spans="2:5" ht="30.75" thickBot="1" x14ac:dyDescent="0.25">
      <c r="B56" s="22" t="s">
        <v>143</v>
      </c>
      <c r="C56" s="24" t="s">
        <v>198</v>
      </c>
      <c r="D56" s="23" t="s">
        <v>154</v>
      </c>
      <c r="E56" s="24" t="s">
        <v>198</v>
      </c>
    </row>
    <row r="57" spans="2:5" x14ac:dyDescent="0.2">
      <c r="B57" s="25" t="s">
        <v>61</v>
      </c>
      <c r="C57" s="26">
        <v>249100</v>
      </c>
      <c r="D57" s="50"/>
      <c r="E57" s="51"/>
    </row>
    <row r="58" spans="2:5" x14ac:dyDescent="0.2">
      <c r="B58" s="28" t="s">
        <v>3</v>
      </c>
      <c r="C58" s="26">
        <v>10500</v>
      </c>
      <c r="D58" s="52"/>
      <c r="E58" s="53"/>
    </row>
    <row r="59" spans="2:5" x14ac:dyDescent="0.2">
      <c r="B59" s="28" t="s">
        <v>22</v>
      </c>
      <c r="C59" s="26">
        <v>134500</v>
      </c>
      <c r="D59" s="52"/>
      <c r="E59" s="53"/>
    </row>
    <row r="60" spans="2:5" x14ac:dyDescent="0.2">
      <c r="B60" s="25" t="s">
        <v>2</v>
      </c>
      <c r="C60" s="26">
        <v>153100</v>
      </c>
      <c r="D60" s="52"/>
      <c r="E60" s="53"/>
    </row>
    <row r="61" spans="2:5" x14ac:dyDescent="0.2">
      <c r="B61" s="28" t="s">
        <v>116</v>
      </c>
      <c r="C61" s="26">
        <v>49350</v>
      </c>
      <c r="D61" s="52"/>
      <c r="E61" s="53"/>
    </row>
    <row r="62" spans="2:5" x14ac:dyDescent="0.2">
      <c r="B62" s="25" t="s">
        <v>44</v>
      </c>
      <c r="C62" s="26">
        <v>26900</v>
      </c>
      <c r="D62" s="52"/>
      <c r="E62" s="53"/>
    </row>
    <row r="63" spans="2:5" x14ac:dyDescent="0.2">
      <c r="B63" s="25" t="s">
        <v>45</v>
      </c>
      <c r="C63" s="26">
        <v>26900</v>
      </c>
      <c r="D63" s="52"/>
      <c r="E63" s="53"/>
    </row>
    <row r="64" spans="2:5" x14ac:dyDescent="0.2">
      <c r="B64" s="25" t="s">
        <v>47</v>
      </c>
      <c r="C64" s="26">
        <v>40350</v>
      </c>
      <c r="D64" s="52"/>
      <c r="E64" s="53"/>
    </row>
    <row r="65" spans="2:5" x14ac:dyDescent="0.2">
      <c r="B65" s="28" t="s">
        <v>104</v>
      </c>
      <c r="C65" s="26">
        <v>115650</v>
      </c>
      <c r="D65" s="52"/>
      <c r="E65" s="53"/>
    </row>
    <row r="66" spans="2:5" x14ac:dyDescent="0.2">
      <c r="B66" s="28" t="s">
        <v>1</v>
      </c>
      <c r="C66" s="26">
        <v>191600</v>
      </c>
      <c r="D66" s="52"/>
      <c r="E66" s="53"/>
    </row>
    <row r="67" spans="2:5" x14ac:dyDescent="0.2">
      <c r="B67" s="28" t="s">
        <v>46</v>
      </c>
      <c r="C67" s="26">
        <v>94150</v>
      </c>
      <c r="D67" s="52"/>
      <c r="E67" s="53"/>
    </row>
    <row r="68" spans="2:5" x14ac:dyDescent="0.2">
      <c r="B68" s="28" t="s">
        <v>8</v>
      </c>
      <c r="C68" s="26">
        <v>126000</v>
      </c>
      <c r="D68" s="52"/>
      <c r="E68" s="53"/>
    </row>
    <row r="69" spans="2:5" x14ac:dyDescent="0.2">
      <c r="B69" s="28" t="s">
        <v>127</v>
      </c>
      <c r="C69" s="26">
        <v>10500</v>
      </c>
      <c r="D69" s="52"/>
      <c r="E69" s="53"/>
    </row>
    <row r="70" spans="2:5" ht="13.5" thickBot="1" x14ac:dyDescent="0.25">
      <c r="B70" s="28" t="s">
        <v>126</v>
      </c>
      <c r="C70" s="26">
        <v>134500</v>
      </c>
      <c r="D70" s="52"/>
      <c r="E70" s="53"/>
    </row>
    <row r="71" spans="2:5" ht="15.75" thickBot="1" x14ac:dyDescent="0.3">
      <c r="B71" s="21" t="s">
        <v>197</v>
      </c>
      <c r="C71" s="44">
        <f>SUM(C57:C70,E57:E70)</f>
        <v>1363100</v>
      </c>
      <c r="D71" s="45"/>
      <c r="E71" s="46"/>
    </row>
    <row r="72" spans="2:5" ht="13.5" thickBot="1" x14ac:dyDescent="0.25"/>
    <row r="73" spans="2:5" ht="15" x14ac:dyDescent="0.25">
      <c r="B73" s="47" t="s">
        <v>204</v>
      </c>
      <c r="C73" s="48"/>
      <c r="D73" s="48"/>
      <c r="E73" s="49"/>
    </row>
    <row r="74" spans="2:5" ht="30.75" thickBot="1" x14ac:dyDescent="0.25">
      <c r="B74" s="22" t="s">
        <v>143</v>
      </c>
      <c r="C74" s="24" t="s">
        <v>198</v>
      </c>
      <c r="D74" s="23" t="s">
        <v>154</v>
      </c>
      <c r="E74" s="24" t="s">
        <v>198</v>
      </c>
    </row>
    <row r="75" spans="2:5" x14ac:dyDescent="0.2">
      <c r="B75" s="25" t="s">
        <v>16</v>
      </c>
      <c r="C75" s="26">
        <v>27450</v>
      </c>
      <c r="D75" s="50"/>
      <c r="E75" s="51"/>
    </row>
    <row r="76" spans="2:5" x14ac:dyDescent="0.2">
      <c r="B76" s="28" t="s">
        <v>60</v>
      </c>
      <c r="C76" s="26">
        <v>147950</v>
      </c>
      <c r="D76" s="52"/>
      <c r="E76" s="53"/>
    </row>
    <row r="77" spans="2:5" x14ac:dyDescent="0.2">
      <c r="B77" s="28" t="s">
        <v>128</v>
      </c>
      <c r="C77" s="26">
        <v>400550</v>
      </c>
      <c r="D77" s="52"/>
      <c r="E77" s="53"/>
    </row>
    <row r="78" spans="2:5" x14ac:dyDescent="0.2">
      <c r="B78" s="25" t="s">
        <v>83</v>
      </c>
      <c r="C78" s="26">
        <v>235650</v>
      </c>
      <c r="D78" s="52"/>
      <c r="E78" s="53"/>
    </row>
    <row r="79" spans="2:5" x14ac:dyDescent="0.2">
      <c r="B79" s="28" t="s">
        <v>67</v>
      </c>
      <c r="C79" s="26">
        <v>134500</v>
      </c>
      <c r="D79" s="52"/>
      <c r="E79" s="53"/>
    </row>
    <row r="80" spans="2:5" x14ac:dyDescent="0.2">
      <c r="B80" s="25" t="s">
        <v>114</v>
      </c>
      <c r="C80" s="26">
        <v>134500</v>
      </c>
      <c r="D80" s="52"/>
      <c r="E80" s="53"/>
    </row>
    <row r="81" spans="2:5" x14ac:dyDescent="0.2">
      <c r="B81" s="25" t="s">
        <v>142</v>
      </c>
      <c r="C81" s="26">
        <v>200250</v>
      </c>
      <c r="D81" s="52"/>
      <c r="E81" s="53"/>
    </row>
    <row r="82" spans="2:5" x14ac:dyDescent="0.2">
      <c r="B82" s="25" t="s">
        <v>68</v>
      </c>
      <c r="C82" s="26">
        <v>40350</v>
      </c>
      <c r="D82" s="52"/>
      <c r="E82" s="53"/>
    </row>
    <row r="83" spans="2:5" x14ac:dyDescent="0.2">
      <c r="B83" s="28" t="s">
        <v>89</v>
      </c>
      <c r="C83" s="26">
        <v>17500</v>
      </c>
      <c r="D83" s="52"/>
      <c r="E83" s="53"/>
    </row>
    <row r="84" spans="2:5" x14ac:dyDescent="0.2">
      <c r="B84" s="28" t="s">
        <v>98</v>
      </c>
      <c r="C84" s="26">
        <v>28000</v>
      </c>
      <c r="D84" s="52"/>
      <c r="E84" s="53"/>
    </row>
    <row r="85" spans="2:5" ht="13.5" thickBot="1" x14ac:dyDescent="0.25">
      <c r="B85" s="28" t="s">
        <v>66</v>
      </c>
      <c r="C85" s="26">
        <v>154400</v>
      </c>
      <c r="D85" s="52"/>
      <c r="E85" s="53"/>
    </row>
    <row r="86" spans="2:5" ht="15.75" thickBot="1" x14ac:dyDescent="0.3">
      <c r="B86" s="21" t="s">
        <v>197</v>
      </c>
      <c r="C86" s="44">
        <f>SUM(C75:C85,E75:E85)</f>
        <v>1521100</v>
      </c>
      <c r="D86" s="45"/>
      <c r="E86" s="46"/>
    </row>
    <row r="87" spans="2:5" ht="13.5" thickBot="1" x14ac:dyDescent="0.25"/>
    <row r="88" spans="2:5" ht="15" x14ac:dyDescent="0.25">
      <c r="B88" s="47" t="s">
        <v>205</v>
      </c>
      <c r="C88" s="48"/>
      <c r="D88" s="48"/>
      <c r="E88" s="49"/>
    </row>
    <row r="89" spans="2:5" ht="30.75" thickBot="1" x14ac:dyDescent="0.25">
      <c r="B89" s="22" t="s">
        <v>143</v>
      </c>
      <c r="C89" s="24" t="s">
        <v>198</v>
      </c>
      <c r="D89" s="23" t="s">
        <v>154</v>
      </c>
      <c r="E89" s="24" t="s">
        <v>198</v>
      </c>
    </row>
    <row r="90" spans="2:5" x14ac:dyDescent="0.2">
      <c r="B90" s="25" t="s">
        <v>19</v>
      </c>
      <c r="C90" s="26">
        <v>174850</v>
      </c>
      <c r="D90" s="50"/>
      <c r="E90" s="51"/>
    </row>
    <row r="91" spans="2:5" x14ac:dyDescent="0.2">
      <c r="B91" s="28" t="s">
        <v>21</v>
      </c>
      <c r="C91" s="26">
        <v>17500</v>
      </c>
      <c r="D91" s="52"/>
      <c r="E91" s="53"/>
    </row>
    <row r="92" spans="2:5" x14ac:dyDescent="0.2">
      <c r="B92" s="28" t="s">
        <v>53</v>
      </c>
      <c r="C92" s="26">
        <v>53800</v>
      </c>
      <c r="D92" s="52"/>
      <c r="E92" s="53"/>
    </row>
    <row r="93" spans="2:5" x14ac:dyDescent="0.2">
      <c r="B93" s="25" t="s">
        <v>23</v>
      </c>
      <c r="C93" s="26">
        <v>90650</v>
      </c>
      <c r="D93" s="52"/>
      <c r="E93" s="53"/>
    </row>
    <row r="94" spans="2:5" x14ac:dyDescent="0.2">
      <c r="B94" s="28" t="s">
        <v>27</v>
      </c>
      <c r="C94" s="26">
        <v>26900</v>
      </c>
      <c r="D94" s="52"/>
      <c r="E94" s="53"/>
    </row>
    <row r="95" spans="2:5" x14ac:dyDescent="0.2">
      <c r="B95" s="25" t="s">
        <v>24</v>
      </c>
      <c r="C95" s="26">
        <v>53800</v>
      </c>
      <c r="D95" s="52"/>
      <c r="E95" s="53"/>
    </row>
    <row r="96" spans="2:5" x14ac:dyDescent="0.2">
      <c r="B96" s="25" t="s">
        <v>54</v>
      </c>
      <c r="C96" s="26">
        <v>26900</v>
      </c>
      <c r="D96" s="52"/>
      <c r="E96" s="53"/>
    </row>
    <row r="97" spans="2:5" x14ac:dyDescent="0.2">
      <c r="B97" s="25" t="s">
        <v>56</v>
      </c>
      <c r="C97" s="26">
        <v>134500</v>
      </c>
      <c r="D97" s="52"/>
      <c r="E97" s="53"/>
    </row>
    <row r="98" spans="2:5" x14ac:dyDescent="0.2">
      <c r="B98" s="28" t="s">
        <v>57</v>
      </c>
      <c r="C98" s="26">
        <v>161400</v>
      </c>
      <c r="D98" s="52"/>
      <c r="E98" s="53"/>
    </row>
    <row r="99" spans="2:5" x14ac:dyDescent="0.2">
      <c r="B99" s="28" t="s">
        <v>52</v>
      </c>
      <c r="C99" s="26">
        <v>26900</v>
      </c>
      <c r="D99" s="52"/>
      <c r="E99" s="53"/>
    </row>
    <row r="100" spans="2:5" x14ac:dyDescent="0.2">
      <c r="B100" s="28" t="s">
        <v>43</v>
      </c>
      <c r="C100" s="26">
        <v>269000</v>
      </c>
      <c r="D100" s="52"/>
      <c r="E100" s="53"/>
    </row>
    <row r="101" spans="2:5" x14ac:dyDescent="0.2">
      <c r="B101" s="28" t="s">
        <v>25</v>
      </c>
      <c r="C101" s="26">
        <v>40350</v>
      </c>
      <c r="D101" s="52"/>
      <c r="E101" s="53"/>
    </row>
    <row r="102" spans="2:5" x14ac:dyDescent="0.2">
      <c r="B102" s="28" t="s">
        <v>20</v>
      </c>
      <c r="C102" s="26">
        <v>161400</v>
      </c>
      <c r="D102" s="52"/>
      <c r="E102" s="53"/>
    </row>
    <row r="103" spans="2:5" x14ac:dyDescent="0.2">
      <c r="B103" s="28" t="s">
        <v>55</v>
      </c>
      <c r="C103" s="26">
        <v>13450</v>
      </c>
      <c r="D103" s="52"/>
      <c r="E103" s="53"/>
    </row>
    <row r="104" spans="2:5" x14ac:dyDescent="0.2">
      <c r="B104" s="28" t="s">
        <v>117</v>
      </c>
      <c r="C104" s="26">
        <v>67250</v>
      </c>
      <c r="D104" s="52"/>
      <c r="E104" s="53"/>
    </row>
    <row r="105" spans="2:5" ht="13.5" thickBot="1" x14ac:dyDescent="0.25">
      <c r="B105" s="28" t="s">
        <v>10</v>
      </c>
      <c r="C105" s="26">
        <v>188300</v>
      </c>
      <c r="D105" s="52"/>
      <c r="E105" s="53"/>
    </row>
    <row r="106" spans="2:5" ht="15.75" thickBot="1" x14ac:dyDescent="0.3">
      <c r="B106" s="21" t="s">
        <v>197</v>
      </c>
      <c r="C106" s="44">
        <f>SUM(C90:C105,E90:E105)</f>
        <v>1506950</v>
      </c>
      <c r="D106" s="45"/>
      <c r="E106" s="46"/>
    </row>
    <row r="107" spans="2:5" ht="13.5" thickBot="1" x14ac:dyDescent="0.25"/>
    <row r="108" spans="2:5" ht="15" x14ac:dyDescent="0.25">
      <c r="B108" s="47" t="s">
        <v>206</v>
      </c>
      <c r="C108" s="48"/>
      <c r="D108" s="48"/>
      <c r="E108" s="49"/>
    </row>
    <row r="109" spans="2:5" ht="30.75" thickBot="1" x14ac:dyDescent="0.25">
      <c r="B109" s="22" t="s">
        <v>143</v>
      </c>
      <c r="C109" s="24" t="s">
        <v>198</v>
      </c>
      <c r="D109" s="23" t="s">
        <v>154</v>
      </c>
      <c r="E109" s="24" t="s">
        <v>198</v>
      </c>
    </row>
    <row r="110" spans="2:5" x14ac:dyDescent="0.2">
      <c r="B110" s="25" t="s">
        <v>99</v>
      </c>
      <c r="C110" s="26">
        <v>53800</v>
      </c>
      <c r="D110" s="50"/>
      <c r="E110" s="51"/>
    </row>
    <row r="111" spans="2:5" x14ac:dyDescent="0.2">
      <c r="B111" s="28" t="s">
        <v>100</v>
      </c>
      <c r="C111" s="26">
        <v>94150</v>
      </c>
      <c r="D111" s="52"/>
      <c r="E111" s="53"/>
    </row>
    <row r="112" spans="2:5" x14ac:dyDescent="0.2">
      <c r="B112" s="28" t="s">
        <v>94</v>
      </c>
      <c r="C112" s="26">
        <v>26900</v>
      </c>
      <c r="D112" s="52"/>
      <c r="E112" s="53"/>
    </row>
    <row r="113" spans="2:5" x14ac:dyDescent="0.2">
      <c r="B113" s="25" t="s">
        <v>103</v>
      </c>
      <c r="C113" s="26">
        <v>119550</v>
      </c>
      <c r="D113" s="52"/>
      <c r="E113" s="53"/>
    </row>
    <row r="114" spans="2:5" x14ac:dyDescent="0.2">
      <c r="B114" s="28" t="s">
        <v>92</v>
      </c>
      <c r="C114" s="26">
        <v>26900</v>
      </c>
      <c r="D114" s="52"/>
      <c r="E114" s="53"/>
    </row>
    <row r="115" spans="2:5" x14ac:dyDescent="0.2">
      <c r="B115" s="25" t="s">
        <v>111</v>
      </c>
      <c r="C115" s="26">
        <v>13450</v>
      </c>
      <c r="D115" s="52"/>
      <c r="E115" s="53"/>
    </row>
    <row r="116" spans="2:5" x14ac:dyDescent="0.2">
      <c r="B116" s="25" t="s">
        <v>106</v>
      </c>
      <c r="C116" s="26">
        <v>382500</v>
      </c>
      <c r="D116" s="52"/>
      <c r="E116" s="53"/>
    </row>
    <row r="117" spans="2:5" x14ac:dyDescent="0.2">
      <c r="B117" s="25" t="s">
        <v>102</v>
      </c>
      <c r="C117" s="26">
        <v>53800</v>
      </c>
      <c r="D117" s="52"/>
      <c r="E117" s="53"/>
    </row>
    <row r="118" spans="2:5" x14ac:dyDescent="0.2">
      <c r="B118" s="28" t="s">
        <v>107</v>
      </c>
      <c r="C118" s="26">
        <v>198250</v>
      </c>
      <c r="D118" s="52"/>
      <c r="E118" s="53"/>
    </row>
    <row r="119" spans="2:5" x14ac:dyDescent="0.2">
      <c r="B119" s="28" t="s">
        <v>78</v>
      </c>
      <c r="C119" s="26">
        <v>131000</v>
      </c>
      <c r="D119" s="52"/>
      <c r="E119" s="53"/>
    </row>
    <row r="120" spans="2:5" x14ac:dyDescent="0.2">
      <c r="B120" s="28" t="s">
        <v>62</v>
      </c>
      <c r="C120" s="26">
        <v>26900</v>
      </c>
      <c r="D120" s="52"/>
      <c r="E120" s="53"/>
    </row>
    <row r="121" spans="2:5" x14ac:dyDescent="0.2">
      <c r="B121" s="28" t="s">
        <v>101</v>
      </c>
      <c r="C121" s="26">
        <v>63750</v>
      </c>
      <c r="D121" s="52"/>
      <c r="E121" s="53"/>
    </row>
    <row r="122" spans="2:5" x14ac:dyDescent="0.2">
      <c r="B122" s="28" t="s">
        <v>77</v>
      </c>
      <c r="C122" s="26">
        <v>161400</v>
      </c>
      <c r="D122" s="52"/>
      <c r="E122" s="53"/>
    </row>
    <row r="123" spans="2:5" x14ac:dyDescent="0.2">
      <c r="B123" s="28" t="s">
        <v>93</v>
      </c>
      <c r="C123" s="26">
        <v>121050</v>
      </c>
      <c r="D123" s="52"/>
      <c r="E123" s="53"/>
    </row>
    <row r="124" spans="2:5" ht="13.5" thickBot="1" x14ac:dyDescent="0.25">
      <c r="B124" s="28" t="s">
        <v>109</v>
      </c>
      <c r="C124" s="26">
        <v>174850</v>
      </c>
      <c r="D124" s="52"/>
      <c r="E124" s="53"/>
    </row>
    <row r="125" spans="2:5" ht="15.75" thickBot="1" x14ac:dyDescent="0.3">
      <c r="B125" s="21" t="s">
        <v>197</v>
      </c>
      <c r="C125" s="44">
        <f>SUM(C110:C124,E110:E124)</f>
        <v>1648250</v>
      </c>
      <c r="D125" s="45"/>
      <c r="E125" s="46"/>
    </row>
    <row r="126" spans="2:5" ht="13.5" thickBot="1" x14ac:dyDescent="0.25"/>
    <row r="127" spans="2:5" ht="15" x14ac:dyDescent="0.25">
      <c r="B127" s="47" t="s">
        <v>207</v>
      </c>
      <c r="C127" s="48"/>
      <c r="D127" s="48"/>
      <c r="E127" s="49"/>
    </row>
    <row r="128" spans="2:5" ht="30.75" thickBot="1" x14ac:dyDescent="0.25">
      <c r="B128" s="22" t="s">
        <v>143</v>
      </c>
      <c r="C128" s="24" t="s">
        <v>198</v>
      </c>
      <c r="D128" s="23" t="s">
        <v>154</v>
      </c>
      <c r="E128" s="24" t="s">
        <v>198</v>
      </c>
    </row>
    <row r="129" spans="2:5" x14ac:dyDescent="0.2">
      <c r="B129" s="25" t="s">
        <v>136</v>
      </c>
      <c r="C129" s="26">
        <v>57300</v>
      </c>
      <c r="D129" s="50"/>
      <c r="E129" s="51"/>
    </row>
    <row r="130" spans="2:5" x14ac:dyDescent="0.2">
      <c r="B130" s="28" t="s">
        <v>13</v>
      </c>
      <c r="C130" s="26">
        <v>70000</v>
      </c>
      <c r="D130" s="52"/>
      <c r="E130" s="53"/>
    </row>
    <row r="131" spans="2:5" x14ac:dyDescent="0.2">
      <c r="B131" s="28" t="s">
        <v>74</v>
      </c>
      <c r="C131" s="26">
        <v>67250</v>
      </c>
      <c r="D131" s="52"/>
      <c r="E131" s="53"/>
    </row>
    <row r="132" spans="2:5" x14ac:dyDescent="0.2">
      <c r="B132" s="25" t="s">
        <v>75</v>
      </c>
      <c r="C132" s="26">
        <v>26900</v>
      </c>
      <c r="D132" s="52"/>
      <c r="E132" s="53"/>
    </row>
    <row r="133" spans="2:5" x14ac:dyDescent="0.2">
      <c r="B133" s="28" t="s">
        <v>59</v>
      </c>
      <c r="C133" s="26">
        <v>149250</v>
      </c>
      <c r="D133" s="52"/>
      <c r="E133" s="53"/>
    </row>
    <row r="134" spans="2:5" x14ac:dyDescent="0.2">
      <c r="B134" s="25" t="s">
        <v>40</v>
      </c>
      <c r="C134" s="26">
        <v>26900</v>
      </c>
      <c r="D134" s="52"/>
      <c r="E134" s="53"/>
    </row>
    <row r="135" spans="2:5" x14ac:dyDescent="0.2">
      <c r="B135" s="25" t="s">
        <v>64</v>
      </c>
      <c r="C135" s="26">
        <v>13450</v>
      </c>
      <c r="D135" s="52"/>
      <c r="E135" s="53"/>
    </row>
    <row r="136" spans="2:5" x14ac:dyDescent="0.2">
      <c r="B136" s="25" t="s">
        <v>63</v>
      </c>
      <c r="C136" s="26">
        <v>53800</v>
      </c>
      <c r="D136" s="52"/>
      <c r="E136" s="53"/>
    </row>
    <row r="137" spans="2:5" x14ac:dyDescent="0.2">
      <c r="B137" s="28" t="s">
        <v>70</v>
      </c>
      <c r="C137" s="26">
        <v>67250</v>
      </c>
      <c r="D137" s="52"/>
      <c r="E137" s="53"/>
    </row>
    <row r="138" spans="2:5" x14ac:dyDescent="0.2">
      <c r="B138" s="28" t="s">
        <v>122</v>
      </c>
      <c r="C138" s="26">
        <v>155900</v>
      </c>
      <c r="D138" s="52"/>
      <c r="E138" s="53"/>
    </row>
    <row r="139" spans="2:5" x14ac:dyDescent="0.2">
      <c r="B139" s="28" t="s">
        <v>120</v>
      </c>
      <c r="C139" s="26">
        <v>80700</v>
      </c>
      <c r="D139" s="52"/>
      <c r="E139" s="53"/>
    </row>
    <row r="140" spans="2:5" x14ac:dyDescent="0.2">
      <c r="B140" s="28" t="s">
        <v>125</v>
      </c>
      <c r="C140" s="26">
        <v>94700</v>
      </c>
      <c r="D140" s="52"/>
      <c r="E140" s="53"/>
    </row>
    <row r="141" spans="2:5" x14ac:dyDescent="0.2">
      <c r="B141" s="28" t="s">
        <v>121</v>
      </c>
      <c r="C141" s="26">
        <v>53800</v>
      </c>
      <c r="D141" s="52"/>
      <c r="E141" s="53"/>
    </row>
    <row r="142" spans="2:5" x14ac:dyDescent="0.2">
      <c r="B142" s="28" t="s">
        <v>123</v>
      </c>
      <c r="C142" s="26">
        <v>295900</v>
      </c>
      <c r="D142" s="52"/>
      <c r="E142" s="53"/>
    </row>
    <row r="143" spans="2:5" x14ac:dyDescent="0.2">
      <c r="B143" s="28" t="s">
        <v>119</v>
      </c>
      <c r="C143" s="26">
        <v>16950</v>
      </c>
      <c r="D143" s="52"/>
      <c r="E143" s="53"/>
    </row>
    <row r="144" spans="2:5" x14ac:dyDescent="0.2">
      <c r="B144" s="28" t="s">
        <v>124</v>
      </c>
      <c r="C144" s="26">
        <v>107600</v>
      </c>
      <c r="D144" s="52"/>
      <c r="E144" s="53"/>
    </row>
    <row r="145" spans="2:5" x14ac:dyDescent="0.2">
      <c r="B145" s="28" t="s">
        <v>87</v>
      </c>
      <c r="C145" s="26">
        <v>38850</v>
      </c>
      <c r="D145" s="52"/>
      <c r="E145" s="53"/>
    </row>
    <row r="146" spans="2:5" ht="13.5" thickBot="1" x14ac:dyDescent="0.25">
      <c r="B146" s="28" t="s">
        <v>48</v>
      </c>
      <c r="C146" s="26">
        <v>255550</v>
      </c>
      <c r="D146" s="52"/>
      <c r="E146" s="53"/>
    </row>
    <row r="147" spans="2:5" ht="15.75" thickBot="1" x14ac:dyDescent="0.3">
      <c r="B147" s="21" t="s">
        <v>197</v>
      </c>
      <c r="C147" s="44">
        <f>SUM(C129:C146,E129:E146)</f>
        <v>1632050</v>
      </c>
      <c r="D147" s="45"/>
      <c r="E147" s="46"/>
    </row>
    <row r="148" spans="2:5" ht="13.5" thickBot="1" x14ac:dyDescent="0.25"/>
    <row r="149" spans="2:5" ht="15" x14ac:dyDescent="0.25">
      <c r="B149" s="47" t="s">
        <v>208</v>
      </c>
      <c r="C149" s="48"/>
      <c r="D149" s="48"/>
      <c r="E149" s="49"/>
    </row>
    <row r="150" spans="2:5" ht="30.75" thickBot="1" x14ac:dyDescent="0.25">
      <c r="B150" s="22" t="s">
        <v>143</v>
      </c>
      <c r="C150" s="24" t="s">
        <v>198</v>
      </c>
      <c r="D150" s="23" t="s">
        <v>154</v>
      </c>
      <c r="E150" s="24" t="s">
        <v>198</v>
      </c>
    </row>
    <row r="151" spans="2:5" x14ac:dyDescent="0.2">
      <c r="B151" s="25" t="s">
        <v>30</v>
      </c>
      <c r="C151" s="26">
        <v>59700</v>
      </c>
      <c r="D151" s="50"/>
      <c r="E151" s="51"/>
    </row>
    <row r="152" spans="2:5" x14ac:dyDescent="0.2">
      <c r="B152" s="28" t="s">
        <v>33</v>
      </c>
      <c r="C152" s="26">
        <v>9950</v>
      </c>
      <c r="D152" s="52"/>
      <c r="E152" s="53"/>
    </row>
    <row r="153" spans="2:5" x14ac:dyDescent="0.2">
      <c r="B153" s="28" t="s">
        <v>141</v>
      </c>
      <c r="C153" s="26">
        <v>49000</v>
      </c>
      <c r="D153" s="52"/>
      <c r="E153" s="53"/>
    </row>
    <row r="154" spans="2:5" x14ac:dyDescent="0.2">
      <c r="B154" s="25" t="s">
        <v>131</v>
      </c>
      <c r="C154" s="26">
        <v>70000</v>
      </c>
      <c r="D154" s="52"/>
      <c r="E154" s="53"/>
    </row>
    <row r="155" spans="2:5" x14ac:dyDescent="0.2">
      <c r="B155" s="28" t="s">
        <v>132</v>
      </c>
      <c r="C155" s="26">
        <v>28000</v>
      </c>
      <c r="D155" s="52"/>
      <c r="E155" s="53"/>
    </row>
    <row r="156" spans="2:5" x14ac:dyDescent="0.2">
      <c r="B156" s="25" t="s">
        <v>7</v>
      </c>
      <c r="C156" s="26">
        <v>88400</v>
      </c>
      <c r="D156" s="52"/>
      <c r="E156" s="53"/>
    </row>
    <row r="157" spans="2:5" x14ac:dyDescent="0.2">
      <c r="B157" s="25" t="s">
        <v>113</v>
      </c>
      <c r="C157" s="26">
        <v>374600</v>
      </c>
      <c r="D157" s="52"/>
      <c r="E157" s="53"/>
    </row>
    <row r="158" spans="2:5" x14ac:dyDescent="0.2">
      <c r="B158" s="25" t="s">
        <v>129</v>
      </c>
      <c r="C158" s="26">
        <v>42000</v>
      </c>
      <c r="D158" s="52"/>
      <c r="E158" s="53"/>
    </row>
    <row r="159" spans="2:5" x14ac:dyDescent="0.2">
      <c r="B159" s="28" t="s">
        <v>91</v>
      </c>
      <c r="C159" s="26">
        <v>42000</v>
      </c>
      <c r="D159" s="52"/>
      <c r="E159" s="53"/>
    </row>
    <row r="160" spans="2:5" x14ac:dyDescent="0.2">
      <c r="B160" s="28" t="s">
        <v>0</v>
      </c>
      <c r="C160" s="26">
        <v>100950</v>
      </c>
      <c r="D160" s="52"/>
      <c r="E160" s="53"/>
    </row>
    <row r="161" spans="2:5" x14ac:dyDescent="0.2">
      <c r="B161" s="28" t="s">
        <v>140</v>
      </c>
      <c r="C161" s="26">
        <v>35000</v>
      </c>
      <c r="D161" s="52"/>
      <c r="E161" s="53"/>
    </row>
    <row r="162" spans="2:5" x14ac:dyDescent="0.2">
      <c r="B162" s="28" t="s">
        <v>130</v>
      </c>
      <c r="C162" s="26">
        <v>38500</v>
      </c>
      <c r="D162" s="52"/>
      <c r="E162" s="53"/>
    </row>
    <row r="163" spans="2:5" x14ac:dyDescent="0.2">
      <c r="B163" s="28" t="s">
        <v>42</v>
      </c>
      <c r="C163" s="26">
        <v>40900</v>
      </c>
      <c r="D163" s="52"/>
      <c r="E163" s="53"/>
    </row>
    <row r="164" spans="2:5" x14ac:dyDescent="0.2">
      <c r="B164" s="28" t="s">
        <v>50</v>
      </c>
      <c r="C164" s="26">
        <v>376600</v>
      </c>
      <c r="D164" s="52"/>
      <c r="E164" s="53"/>
    </row>
    <row r="165" spans="2:5" ht="13.5" thickBot="1" x14ac:dyDescent="0.25">
      <c r="B165" s="28" t="s">
        <v>49</v>
      </c>
      <c r="C165" s="26">
        <v>134500</v>
      </c>
      <c r="D165" s="52"/>
      <c r="E165" s="53"/>
    </row>
    <row r="166" spans="2:5" ht="15.75" thickBot="1" x14ac:dyDescent="0.3">
      <c r="B166" s="21" t="s">
        <v>197</v>
      </c>
      <c r="C166" s="44">
        <f>SUM(C151:C165,E151:E165)</f>
        <v>1490100</v>
      </c>
      <c r="D166" s="45"/>
      <c r="E166" s="46"/>
    </row>
  </sheetData>
  <mergeCells count="30">
    <mergeCell ref="B2:E2"/>
    <mergeCell ref="C15:E15"/>
    <mergeCell ref="B17:E17"/>
    <mergeCell ref="B42:E42"/>
    <mergeCell ref="D5:E14"/>
    <mergeCell ref="D37:E39"/>
    <mergeCell ref="C53:E53"/>
    <mergeCell ref="C31:E31"/>
    <mergeCell ref="D23:E30"/>
    <mergeCell ref="B33:E33"/>
    <mergeCell ref="C40:E40"/>
    <mergeCell ref="D45:E52"/>
    <mergeCell ref="D110:E124"/>
    <mergeCell ref="B55:E55"/>
    <mergeCell ref="C71:E71"/>
    <mergeCell ref="D57:E70"/>
    <mergeCell ref="B73:E73"/>
    <mergeCell ref="D75:E85"/>
    <mergeCell ref="C86:E86"/>
    <mergeCell ref="B88:E88"/>
    <mergeCell ref="D90:E105"/>
    <mergeCell ref="C106:E106"/>
    <mergeCell ref="B108:E108"/>
    <mergeCell ref="C166:E166"/>
    <mergeCell ref="C125:E125"/>
    <mergeCell ref="B127:E127"/>
    <mergeCell ref="D129:E146"/>
    <mergeCell ref="C147:E147"/>
    <mergeCell ref="B149:E149"/>
    <mergeCell ref="D151:E165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Ulice obnova</vt:lpstr>
      <vt:lpstr>RVO obnova</vt:lpstr>
      <vt:lpstr>Harmonogram obnovy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2021-06-15T11:38:40Z</dcterms:created>
  <dcterms:modified xsi:type="dcterms:W3CDTF">2021-08-12T12:41:23Z</dcterms:modified>
</cp:coreProperties>
</file>