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POM VO\výstup 12.8.2021\"/>
    </mc:Choice>
  </mc:AlternateContent>
  <bookViews>
    <workbookView xWindow="480" yWindow="1290" windowWidth="16335" windowHeight="10830"/>
  </bookViews>
  <sheets>
    <sheet name="Ulice OM" sheetId="2" r:id="rId1"/>
    <sheet name="RVO OM" sheetId="3" r:id="rId2"/>
    <sheet name="Harmonogram OM" sheetId="4" r:id="rId3"/>
  </sheets>
  <definedNames>
    <definedName name="_xlnm._FilterDatabase" localSheetId="0" hidden="1">'Ulice OM'!$A$1:$L$144</definedName>
  </definedNames>
  <calcPr calcId="162913"/>
</workbook>
</file>

<file path=xl/calcChain.xml><?xml version="1.0" encoding="utf-8"?>
<calcChain xmlns="http://schemas.openxmlformats.org/spreadsheetml/2006/main">
  <c r="K32" i="2" l="1"/>
  <c r="K82" i="2"/>
  <c r="K33" i="2"/>
  <c r="K45" i="2"/>
  <c r="K29" i="2"/>
  <c r="K15" i="2"/>
  <c r="K51" i="2"/>
  <c r="K46" i="2"/>
  <c r="K2" i="2"/>
  <c r="K57" i="2"/>
  <c r="K58" i="2"/>
  <c r="K73" i="2"/>
  <c r="K61" i="2"/>
  <c r="K84" i="2"/>
  <c r="K107" i="2"/>
  <c r="K108" i="2"/>
  <c r="K3" i="2"/>
  <c r="K4" i="2"/>
  <c r="K62" i="2"/>
  <c r="K47" i="2"/>
  <c r="K133" i="2"/>
  <c r="K85" i="2"/>
  <c r="K63" i="2"/>
  <c r="K34" i="2"/>
  <c r="K6" i="2"/>
  <c r="K64" i="2"/>
  <c r="K17" i="2"/>
  <c r="K65" i="2"/>
  <c r="K66" i="2"/>
  <c r="K18" i="2"/>
  <c r="K86" i="2"/>
  <c r="K112" i="2"/>
  <c r="K67" i="2"/>
  <c r="K68" i="2"/>
  <c r="K69" i="2"/>
  <c r="K7" i="2"/>
  <c r="K88" i="2"/>
  <c r="K113" i="2"/>
  <c r="K19" i="2"/>
  <c r="K20" i="2"/>
  <c r="K115" i="2"/>
  <c r="K35" i="2"/>
  <c r="K36" i="2"/>
  <c r="K21" i="2"/>
  <c r="K22" i="2"/>
  <c r="K116" i="2"/>
  <c r="K75" i="2"/>
  <c r="K117" i="2"/>
  <c r="K23" i="2"/>
  <c r="K52" i="2"/>
  <c r="K90" i="2"/>
  <c r="K37" i="2"/>
  <c r="K38" i="2"/>
  <c r="K39" i="2"/>
  <c r="K53" i="2"/>
  <c r="K30" i="2"/>
  <c r="K8" i="2"/>
  <c r="K76" i="2"/>
  <c r="K24" i="2"/>
  <c r="K120" i="2"/>
  <c r="K9" i="2"/>
  <c r="K136" i="2"/>
  <c r="K54" i="2"/>
  <c r="K91" i="2"/>
  <c r="K55" i="2"/>
  <c r="K92" i="2"/>
  <c r="K48" i="2"/>
  <c r="K93" i="2"/>
  <c r="K124" i="2"/>
  <c r="K139" i="2"/>
  <c r="K94" i="2"/>
  <c r="K95" i="2"/>
  <c r="K10" i="2"/>
  <c r="K49" i="2"/>
  <c r="K25" i="2"/>
  <c r="K26" i="2"/>
  <c r="K27" i="2"/>
  <c r="K79" i="2"/>
  <c r="K56" i="2"/>
  <c r="K71" i="2"/>
  <c r="K11" i="2"/>
  <c r="K12" i="2"/>
  <c r="K72" i="2"/>
  <c r="K125" i="2"/>
  <c r="K96" i="2"/>
  <c r="K13" i="2"/>
  <c r="K127" i="2"/>
  <c r="K40" i="2"/>
  <c r="K41" i="2"/>
  <c r="K97" i="2"/>
  <c r="K42" i="2"/>
  <c r="K98" i="2"/>
  <c r="K100" i="2"/>
  <c r="K101" i="2"/>
  <c r="K43" i="2"/>
  <c r="K144" i="2"/>
  <c r="K31" i="2"/>
  <c r="K104" i="2"/>
  <c r="K105" i="2"/>
  <c r="K28" i="2"/>
  <c r="K50" i="2"/>
  <c r="K14" i="2"/>
  <c r="K103" i="2"/>
  <c r="K114" i="2"/>
  <c r="K77" i="2"/>
  <c r="K74" i="2"/>
  <c r="K70" i="2"/>
  <c r="K5" i="2"/>
  <c r="K99" i="2"/>
  <c r="K102" i="2"/>
  <c r="K59" i="2"/>
  <c r="K60" i="2"/>
  <c r="K83" i="2"/>
  <c r="K89" i="2"/>
  <c r="K126" i="2"/>
  <c r="K87" i="2"/>
  <c r="K122" i="2"/>
  <c r="K119" i="2"/>
  <c r="K81" i="2"/>
  <c r="K16" i="2"/>
  <c r="K106" i="2"/>
  <c r="K109" i="2"/>
  <c r="K110" i="2"/>
  <c r="K111" i="2"/>
  <c r="K118" i="2"/>
  <c r="K121" i="2"/>
  <c r="K123" i="2"/>
  <c r="K78" i="2"/>
  <c r="K80" i="2"/>
  <c r="K142" i="2"/>
  <c r="K143" i="2"/>
  <c r="K129" i="2"/>
  <c r="K131" i="2"/>
  <c r="K135" i="2"/>
  <c r="K137" i="2"/>
  <c r="K141" i="2"/>
  <c r="K132" i="2"/>
  <c r="K128" i="2"/>
  <c r="K130" i="2"/>
  <c r="K134" i="2"/>
  <c r="K138" i="2"/>
  <c r="K140" i="2"/>
  <c r="K44" i="2"/>
  <c r="C166" i="4" l="1"/>
  <c r="C140" i="4"/>
  <c r="C112" i="4"/>
  <c r="C99" i="4"/>
  <c r="C79" i="4"/>
  <c r="C69" i="4"/>
  <c r="C58" i="4"/>
  <c r="C42" i="4"/>
  <c r="C35" i="4"/>
  <c r="C17" i="4"/>
</calcChain>
</file>

<file path=xl/sharedStrings.xml><?xml version="1.0" encoding="utf-8"?>
<sst xmlns="http://schemas.openxmlformats.org/spreadsheetml/2006/main" count="532" uniqueCount="212">
  <si>
    <t>Podolí</t>
  </si>
  <si>
    <t>Sychrov</t>
  </si>
  <si>
    <t>Kruhy</t>
  </si>
  <si>
    <t>Hradec</t>
  </si>
  <si>
    <t>Olšina</t>
  </si>
  <si>
    <t>Dneboh</t>
  </si>
  <si>
    <t>Dobrá Voda</t>
  </si>
  <si>
    <t>Lhotice</t>
  </si>
  <si>
    <t>Veselá - 5. května</t>
  </si>
  <si>
    <t>Hrnčířská</t>
  </si>
  <si>
    <t>Zámecká</t>
  </si>
  <si>
    <t>Klášterská</t>
  </si>
  <si>
    <t>Bělidla</t>
  </si>
  <si>
    <t>Budovcova</t>
  </si>
  <si>
    <t>Arnoldova</t>
  </si>
  <si>
    <t>Za Zámkem</t>
  </si>
  <si>
    <t>Dukelská</t>
  </si>
  <si>
    <t>Kpt. Jaroše</t>
  </si>
  <si>
    <t>Turnovská</t>
  </si>
  <si>
    <t>Bezručova</t>
  </si>
  <si>
    <t>Přemyslova</t>
  </si>
  <si>
    <t>Boženy Němcové</t>
  </si>
  <si>
    <t>Husova</t>
  </si>
  <si>
    <t>Komenského</t>
  </si>
  <si>
    <t>Mánesova</t>
  </si>
  <si>
    <t>Podskalská</t>
  </si>
  <si>
    <t>Mattušova</t>
  </si>
  <si>
    <t>Libušina</t>
  </si>
  <si>
    <t>Jiráskova</t>
  </si>
  <si>
    <t>Obránců míru</t>
  </si>
  <si>
    <t>Dvořákova</t>
  </si>
  <si>
    <t>Smetanova</t>
  </si>
  <si>
    <t>Jana Švermy</t>
  </si>
  <si>
    <t>Dvořákova - nádraží</t>
  </si>
  <si>
    <t>Dr. Hořice</t>
  </si>
  <si>
    <t>Jaselská - panelové bloky</t>
  </si>
  <si>
    <t>Na Průhonu</t>
  </si>
  <si>
    <t>V Cestkách</t>
  </si>
  <si>
    <t>Na Výsluní</t>
  </si>
  <si>
    <t>Polní</t>
  </si>
  <si>
    <t>Průběžná</t>
  </si>
  <si>
    <t>Na Úvoze</t>
  </si>
  <si>
    <t>U Statku</t>
  </si>
  <si>
    <t>Orlická</t>
  </si>
  <si>
    <t>Na Výhledu</t>
  </si>
  <si>
    <t>Nad Strání</t>
  </si>
  <si>
    <t>Sychrovská</t>
  </si>
  <si>
    <t>Pod Káčovem</t>
  </si>
  <si>
    <t>Za Zámeckou zdí</t>
  </si>
  <si>
    <t>Za Zámeckou zdí - parkoviště</t>
  </si>
  <si>
    <t>V Lípách</t>
  </si>
  <si>
    <t>Dvorce</t>
  </si>
  <si>
    <t>Nigrinovo návrší</t>
  </si>
  <si>
    <t>Hluboká</t>
  </si>
  <si>
    <t>Na Dvorcích</t>
  </si>
  <si>
    <t>Příkrá</t>
  </si>
  <si>
    <t>Na Příkopech</t>
  </si>
  <si>
    <t>Nad Dolci</t>
  </si>
  <si>
    <t>Na Hradčanech</t>
  </si>
  <si>
    <t>Máchova - Na Hradčanech</t>
  </si>
  <si>
    <t>Havlíčkova</t>
  </si>
  <si>
    <t>1. máje</t>
  </si>
  <si>
    <t>Na Stupních</t>
  </si>
  <si>
    <t>Sirkova</t>
  </si>
  <si>
    <t>Příčná</t>
  </si>
  <si>
    <t>Na Hradčanech - u hřiště</t>
  </si>
  <si>
    <t>Vrchlického návrší</t>
  </si>
  <si>
    <t>Máchova</t>
  </si>
  <si>
    <t>S. K. Neumanna</t>
  </si>
  <si>
    <t>Nad Parkem</t>
  </si>
  <si>
    <t>U Rozhledny</t>
  </si>
  <si>
    <t>Nad Parkem - ke gymnáziu</t>
  </si>
  <si>
    <t>Studentská</t>
  </si>
  <si>
    <t>Na Kamenci</t>
  </si>
  <si>
    <t>Jílová</t>
  </si>
  <si>
    <t>Lesní</t>
  </si>
  <si>
    <t>Na Kamenci - k býv. žid. hřbitovu</t>
  </si>
  <si>
    <t>Nezvalova</t>
  </si>
  <si>
    <t>Na Salabce</t>
  </si>
  <si>
    <t>Sukova</t>
  </si>
  <si>
    <t>Černá silnice</t>
  </si>
  <si>
    <t>Akátová</t>
  </si>
  <si>
    <t>Řadová</t>
  </si>
  <si>
    <t>K Vořechu</t>
  </si>
  <si>
    <t>Větrná</t>
  </si>
  <si>
    <t>Sadová</t>
  </si>
  <si>
    <t>Čsl. armády</t>
  </si>
  <si>
    <t>Víta Nejedlého - ke garážím</t>
  </si>
  <si>
    <t>Víta Nejedlého</t>
  </si>
  <si>
    <t>Svatopluka Čecha</t>
  </si>
  <si>
    <t>nájezd na II/268</t>
  </si>
  <si>
    <t>Nákladní</t>
  </si>
  <si>
    <t>Kaplířova</t>
  </si>
  <si>
    <t>Šlikova</t>
  </si>
  <si>
    <t>Harantova</t>
  </si>
  <si>
    <t>Ivana Olbrachta</t>
  </si>
  <si>
    <t>Žižkova</t>
  </si>
  <si>
    <t>Jana Švermy - park</t>
  </si>
  <si>
    <t>Víta Nejedlého - kruhový objezd</t>
  </si>
  <si>
    <t>Družstevní</t>
  </si>
  <si>
    <t>Družstevní - dům s peč. službou</t>
  </si>
  <si>
    <t>Nádražní</t>
  </si>
  <si>
    <t>Lidická - garáže</t>
  </si>
  <si>
    <t>Hřbitovní</t>
  </si>
  <si>
    <t>Sokolovská</t>
  </si>
  <si>
    <t>Kolmá</t>
  </si>
  <si>
    <t>Lidická</t>
  </si>
  <si>
    <t>Lidická - mezi bloky</t>
  </si>
  <si>
    <t>Nerudova</t>
  </si>
  <si>
    <t>Tylova</t>
  </si>
  <si>
    <t>Lomená</t>
  </si>
  <si>
    <t>Krátká</t>
  </si>
  <si>
    <t>U Trati</t>
  </si>
  <si>
    <t>Masarykovo náměstí</t>
  </si>
  <si>
    <t>Palackého</t>
  </si>
  <si>
    <t>Přestavlcká</t>
  </si>
  <si>
    <t>Mírová</t>
  </si>
  <si>
    <t>u býv. letního kina</t>
  </si>
  <si>
    <t>Turnovská - parkoviště</t>
  </si>
  <si>
    <t>Veselá - Slepá</t>
  </si>
  <si>
    <t>Veselá - Lhotická</t>
  </si>
  <si>
    <t>Veselá - Nová</t>
  </si>
  <si>
    <t>Veselá - Jabloňová</t>
  </si>
  <si>
    <t>Veselá - Okružní</t>
  </si>
  <si>
    <t>Veselá - Školní</t>
  </si>
  <si>
    <t>Veselá - Na Návsi</t>
  </si>
  <si>
    <t>Veselá - Křemenská</t>
  </si>
  <si>
    <t>Veselá - Bakovská</t>
  </si>
  <si>
    <t>Hoškovice</t>
  </si>
  <si>
    <t>Na Vršku</t>
  </si>
  <si>
    <t>Pojizerská</t>
  </si>
  <si>
    <t>Ještědská</t>
  </si>
  <si>
    <t>K Arnošticům</t>
  </si>
  <si>
    <t>Jaselská</t>
  </si>
  <si>
    <t>Turnovská - domov pro seniory</t>
  </si>
  <si>
    <t>Sokolovská - škola</t>
  </si>
  <si>
    <t>bažantnice</t>
  </si>
  <si>
    <t>Nad Skalou</t>
  </si>
  <si>
    <t>Nezvalova - hřiště</t>
  </si>
  <si>
    <t>Kurovodice</t>
  </si>
  <si>
    <t>Podolská</t>
  </si>
  <si>
    <t>Hradecká</t>
  </si>
  <si>
    <t>Poříčská</t>
  </si>
  <si>
    <t>Ulice</t>
  </si>
  <si>
    <t>Rok obnovy</t>
  </si>
  <si>
    <t>Průměrná priorita</t>
  </si>
  <si>
    <t>Číslo RVO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</si>
  <si>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</si>
  <si>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</si>
  <si>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</si>
  <si>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</si>
  <si>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</si>
  <si>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</si>
  <si>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</si>
  <si>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</si>
  <si>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</si>
  <si>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</si>
  <si>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</si>
  <si>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</si>
  <si>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</si>
  <si>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</si>
  <si>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</si>
  <si>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</si>
  <si>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</si>
  <si>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</si>
  <si>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</si>
  <si>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</si>
  <si>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</si>
  <si>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</si>
  <si>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</si>
  <si>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</si>
  <si>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</si>
  <si>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</si>
  <si>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</si>
  <si>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</si>
  <si>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</si>
  <si>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</si>
  <si>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</si>
  <si>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</si>
  <si>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</si>
  <si>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</si>
  <si>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</si>
  <si>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8, 13</t>
  </si>
  <si>
    <t>1,4,7</t>
  </si>
  <si>
    <t>14,17,18</t>
  </si>
  <si>
    <t>9, 10</t>
  </si>
  <si>
    <t>12,13,14,15</t>
  </si>
  <si>
    <t>2,7,14,17</t>
  </si>
  <si>
    <t>Celkem:</t>
  </si>
  <si>
    <t>Cena za obnovu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</si>
  <si>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</si>
  <si>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</si>
  <si>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</si>
  <si>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</si>
  <si>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</si>
  <si>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</si>
  <si>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</si>
  <si>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</si>
  <si>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Rok 2030</t>
  </si>
  <si>
    <t>Rok 2031</t>
  </si>
  <si>
    <t>Náklady modernizace</t>
  </si>
  <si>
    <t>Náklady obnovy</t>
  </si>
  <si>
    <t>Rok modernizace</t>
  </si>
  <si>
    <t>Obnova/ modernizace</t>
  </si>
  <si>
    <t>Rok obnovy/ modernizace</t>
  </si>
  <si>
    <t>Náklady obnovy/ modernizace</t>
  </si>
  <si>
    <t>-</t>
  </si>
  <si>
    <t>M</t>
  </si>
  <si>
    <t>O</t>
  </si>
  <si>
    <t>Náklady na obnovu/ modernizaci</t>
  </si>
  <si>
    <t>Nový příkon (W)</t>
  </si>
  <si>
    <t>Stávající příkon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</si>
</sst>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0"/>
      <name val="Arial"/>
      <charset val="1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6" borderId="1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164" fontId="0" fillId="10" borderId="1" xfId="0" applyNumberForma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164" fontId="0" fillId="12" borderId="1" xfId="0" applyNumberFormat="1" applyFill="1" applyBorder="1" applyAlignment="1">
      <alignment horizontal="center" vertical="center" wrapText="1"/>
    </xf>
    <xf numFmtId="164" fontId="2" fillId="12" borderId="1" xfId="0" applyNumberFormat="1" applyFon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 wrapText="1"/>
    </xf>
    <xf numFmtId="164" fontId="2" fillId="13" borderId="1" xfId="0" applyNumberFormat="1" applyFont="1" applyFill="1" applyBorder="1" applyAlignment="1">
      <alignment horizontal="center" vertical="center" wrapText="1"/>
    </xf>
    <xf numFmtId="164" fontId="0" fillId="14" borderId="1" xfId="0" applyNumberFormat="1" applyFill="1" applyBorder="1" applyAlignment="1">
      <alignment horizontal="center" vertical="center" wrapText="1"/>
    </xf>
    <xf numFmtId="164" fontId="2" fillId="15" borderId="1" xfId="0" applyNumberFormat="1" applyFont="1" applyFill="1" applyBorder="1" applyAlignment="1">
      <alignment horizontal="center" vertical="center" wrapText="1"/>
    </xf>
    <xf numFmtId="164" fontId="2" fillId="16" borderId="1" xfId="0" applyNumberFormat="1" applyFont="1" applyFill="1" applyBorder="1" applyAlignment="1">
      <alignment horizontal="center" vertical="center" wrapText="1"/>
    </xf>
    <xf numFmtId="164" fontId="0" fillId="16" borderId="1" xfId="0" applyNumberFormat="1" applyFill="1" applyBorder="1" applyAlignment="1">
      <alignment horizontal="center" vertical="center" wrapText="1"/>
    </xf>
    <xf numFmtId="164" fontId="0" fillId="15" borderId="1" xfId="0" applyNumberFormat="1" applyFill="1" applyBorder="1" applyAlignment="1">
      <alignment horizontal="center" vertical="center" wrapText="1"/>
    </xf>
    <xf numFmtId="164" fontId="0" fillId="10" borderId="1" xfId="0" applyNumberFormat="1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6" borderId="1" xfId="0" applyNumberFormat="1" applyFill="1" applyBorder="1" applyAlignment="1">
      <alignment horizontal="center"/>
    </xf>
    <xf numFmtId="164" fontId="0" fillId="12" borderId="1" xfId="0" applyNumberFormat="1" applyFill="1" applyBorder="1" applyAlignment="1">
      <alignment horizontal="center"/>
    </xf>
    <xf numFmtId="164" fontId="0" fillId="13" borderId="1" xfId="0" applyNumberFormat="1" applyFill="1" applyBorder="1" applyAlignment="1">
      <alignment horizontal="center"/>
    </xf>
    <xf numFmtId="164" fontId="0" fillId="14" borderId="1" xfId="0" applyNumberFormat="1" applyFill="1" applyBorder="1" applyAlignment="1">
      <alignment horizontal="center"/>
    </xf>
    <xf numFmtId="164" fontId="0" fillId="15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164" fontId="3" fillId="3" borderId="16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164" fontId="4" fillId="8" borderId="10" xfId="0" applyNumberFormat="1" applyFont="1" applyFill="1" applyBorder="1" applyAlignment="1">
      <alignment horizontal="center"/>
    </xf>
    <xf numFmtId="164" fontId="4" fillId="8" borderId="0" xfId="0" applyNumberFormat="1" applyFont="1" applyFill="1" applyBorder="1" applyAlignment="1">
      <alignment horizontal="center"/>
    </xf>
    <xf numFmtId="164" fontId="4" fillId="8" borderId="17" xfId="0" applyNumberFormat="1" applyFont="1" applyFill="1" applyBorder="1" applyAlignment="1">
      <alignment horizontal="center"/>
    </xf>
    <xf numFmtId="164" fontId="4" fillId="8" borderId="18" xfId="0" applyNumberFormat="1" applyFont="1" applyFill="1" applyBorder="1" applyAlignment="1">
      <alignment horizont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12" xfId="0" applyNumberFormat="1" applyFont="1" applyFill="1" applyBorder="1" applyAlignment="1">
      <alignment horizontal="center"/>
    </xf>
    <xf numFmtId="164" fontId="4" fillId="8" borderId="8" xfId="0" applyNumberFormat="1" applyFont="1" applyFill="1" applyBorder="1" applyAlignment="1">
      <alignment horizontal="center"/>
    </xf>
    <xf numFmtId="164" fontId="4" fillId="8" borderId="9" xfId="0" applyNumberFormat="1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CC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zoomScale="85" zoomScaleNormal="85" workbookViewId="0">
      <selection activeCell="L1" sqref="L1"/>
    </sheetView>
  </sheetViews>
  <sheetFormatPr defaultRowHeight="12.75" x14ac:dyDescent="0.2"/>
  <cols>
    <col min="1" max="1" width="30.140625" style="1" customWidth="1"/>
    <col min="2" max="2" width="21" style="1" customWidth="1"/>
    <col min="3" max="7" width="19.42578125" style="1" customWidth="1"/>
    <col min="8" max="8" width="18.7109375" bestFit="1" customWidth="1"/>
    <col min="9" max="10" width="14.140625" style="17" customWidth="1"/>
    <col min="11" max="11" width="22.28515625" style="17" customWidth="1"/>
    <col min="12" max="12" width="14.140625" style="17" bestFit="1" customWidth="1"/>
  </cols>
  <sheetData>
    <row r="1" spans="1:12" ht="35.25" customHeight="1" x14ac:dyDescent="0.2">
      <c r="A1" s="2" t="s">
        <v>143</v>
      </c>
      <c r="B1" s="2" t="s">
        <v>146</v>
      </c>
      <c r="C1" s="41" t="s">
        <v>145</v>
      </c>
      <c r="D1" s="41" t="s">
        <v>211</v>
      </c>
      <c r="E1" s="41" t="s">
        <v>201</v>
      </c>
      <c r="F1" s="41" t="s">
        <v>144</v>
      </c>
      <c r="G1" s="41" t="s">
        <v>200</v>
      </c>
      <c r="H1" s="41" t="s">
        <v>202</v>
      </c>
      <c r="I1" s="42" t="s">
        <v>203</v>
      </c>
      <c r="J1" s="41" t="s">
        <v>210</v>
      </c>
      <c r="K1" s="43" t="s">
        <v>205</v>
      </c>
      <c r="L1" s="43" t="s">
        <v>204</v>
      </c>
    </row>
    <row r="2" spans="1:12" ht="12.75" customHeight="1" x14ac:dyDescent="0.2">
      <c r="A2" s="40" t="s">
        <v>34</v>
      </c>
      <c r="B2" s="8">
        <v>18</v>
      </c>
      <c r="C2" s="9">
        <v>9.5</v>
      </c>
      <c r="D2" s="38">
        <v>498</v>
      </c>
      <c r="E2" s="18">
        <v>70750</v>
      </c>
      <c r="F2" s="8">
        <v>2022</v>
      </c>
      <c r="G2" s="28">
        <v>598000</v>
      </c>
      <c r="H2" s="32">
        <v>2022</v>
      </c>
      <c r="I2" s="15" t="s">
        <v>208</v>
      </c>
      <c r="J2" s="15">
        <v>498</v>
      </c>
      <c r="K2" s="35">
        <f>IF(I2="O",E2,IF(I2="M",G2,0))</f>
        <v>70750</v>
      </c>
      <c r="L2" s="15">
        <v>2022</v>
      </c>
    </row>
    <row r="3" spans="1:12" ht="12.75" customHeight="1" x14ac:dyDescent="0.2">
      <c r="A3" s="8" t="s">
        <v>3</v>
      </c>
      <c r="B3" s="8">
        <v>34</v>
      </c>
      <c r="C3" s="9">
        <v>6.666666666666667</v>
      </c>
      <c r="D3" s="38">
        <v>336</v>
      </c>
      <c r="E3" s="45">
        <v>10500</v>
      </c>
      <c r="F3" s="8">
        <v>2026</v>
      </c>
      <c r="G3" s="45">
        <v>370900</v>
      </c>
      <c r="H3" s="32">
        <v>2026</v>
      </c>
      <c r="I3" s="15" t="s">
        <v>207</v>
      </c>
      <c r="J3" s="15">
        <v>175</v>
      </c>
      <c r="K3" s="35">
        <f>IF(I3="O",E3,IF(I3="M",G3,0))</f>
        <v>370900</v>
      </c>
      <c r="L3" s="15">
        <v>2022</v>
      </c>
    </row>
    <row r="4" spans="1:12" ht="12.75" customHeight="1" x14ac:dyDescent="0.2">
      <c r="A4" s="32" t="s">
        <v>9</v>
      </c>
      <c r="B4" s="8">
        <v>18.350000000000001</v>
      </c>
      <c r="C4" s="9">
        <v>6.4285714285714288</v>
      </c>
      <c r="D4" s="38">
        <v>581</v>
      </c>
      <c r="E4" s="18">
        <v>86200</v>
      </c>
      <c r="F4" s="8">
        <v>2022</v>
      </c>
      <c r="G4" s="18">
        <v>752200</v>
      </c>
      <c r="H4" s="32">
        <v>2022</v>
      </c>
      <c r="I4" s="15" t="s">
        <v>208</v>
      </c>
      <c r="J4" s="15">
        <v>581</v>
      </c>
      <c r="K4" s="35">
        <f>IF(I4="O",E4,IF(I4="M",G4,0))</f>
        <v>86200</v>
      </c>
      <c r="L4" s="15">
        <v>2022</v>
      </c>
    </row>
    <row r="5" spans="1:12" ht="12.75" customHeight="1" x14ac:dyDescent="0.2">
      <c r="A5" s="32" t="s">
        <v>95</v>
      </c>
      <c r="B5" s="8" t="s">
        <v>184</v>
      </c>
      <c r="C5" s="9">
        <v>5.625</v>
      </c>
      <c r="D5" s="38">
        <v>1440</v>
      </c>
      <c r="E5" s="18">
        <v>188300</v>
      </c>
      <c r="F5" s="8">
        <v>2022</v>
      </c>
      <c r="G5" s="18">
        <v>1256800</v>
      </c>
      <c r="H5" s="32">
        <v>2022</v>
      </c>
      <c r="I5" s="15" t="s">
        <v>208</v>
      </c>
      <c r="J5" s="15">
        <v>1440</v>
      </c>
      <c r="K5" s="35">
        <f>IF(I5="O",E5,IF(I5="M",G5,0))</f>
        <v>188300</v>
      </c>
      <c r="L5" s="15">
        <v>2022</v>
      </c>
    </row>
    <row r="6" spans="1:12" ht="12.75" customHeight="1" x14ac:dyDescent="0.2">
      <c r="A6" s="40" t="s">
        <v>105</v>
      </c>
      <c r="B6" s="8">
        <v>15</v>
      </c>
      <c r="C6" s="9">
        <v>9</v>
      </c>
      <c r="D6" s="38">
        <v>83</v>
      </c>
      <c r="E6" s="13">
        <v>13450</v>
      </c>
      <c r="F6" s="8">
        <v>2024</v>
      </c>
      <c r="G6" s="28">
        <v>146100</v>
      </c>
      <c r="H6" s="32">
        <v>2022</v>
      </c>
      <c r="I6" s="15" t="s">
        <v>208</v>
      </c>
      <c r="J6" s="15">
        <v>83</v>
      </c>
      <c r="K6" s="35">
        <f>IF(I6="O",E6,IF(I6="M",G6,0))</f>
        <v>13450</v>
      </c>
      <c r="L6" s="15">
        <v>2022</v>
      </c>
    </row>
    <row r="7" spans="1:12" ht="12.75" customHeight="1" x14ac:dyDescent="0.2">
      <c r="A7" s="8" t="s">
        <v>110</v>
      </c>
      <c r="B7" s="8">
        <v>16</v>
      </c>
      <c r="C7" s="9">
        <v>9.6666666666666661</v>
      </c>
      <c r="D7" s="38">
        <v>498</v>
      </c>
      <c r="E7" s="18">
        <v>80700</v>
      </c>
      <c r="F7" s="8">
        <v>2022</v>
      </c>
      <c r="G7" s="28">
        <v>347100</v>
      </c>
      <c r="H7" s="32">
        <v>2022</v>
      </c>
      <c r="I7" s="15" t="s">
        <v>208</v>
      </c>
      <c r="J7" s="15">
        <v>498</v>
      </c>
      <c r="K7" s="35">
        <f>IF(I7="O",E7,IF(I7="M",G7,0))</f>
        <v>80700</v>
      </c>
      <c r="L7" s="15">
        <v>2022</v>
      </c>
    </row>
    <row r="8" spans="1:12" ht="12.75" customHeight="1" x14ac:dyDescent="0.2">
      <c r="A8" s="8" t="s">
        <v>108</v>
      </c>
      <c r="B8" s="8">
        <v>16</v>
      </c>
      <c r="C8" s="9">
        <v>11.375</v>
      </c>
      <c r="D8" s="38">
        <v>664</v>
      </c>
      <c r="E8" s="18">
        <v>107600</v>
      </c>
      <c r="F8" s="8">
        <v>2022</v>
      </c>
      <c r="G8" s="28">
        <v>470300</v>
      </c>
      <c r="H8" s="32">
        <v>2022</v>
      </c>
      <c r="I8" s="15" t="s">
        <v>208</v>
      </c>
      <c r="J8" s="15">
        <v>664</v>
      </c>
      <c r="K8" s="35">
        <f>IF(I8="O",E8,IF(I8="M",G8,0))</f>
        <v>107600</v>
      </c>
      <c r="L8" s="15">
        <v>2022</v>
      </c>
    </row>
    <row r="9" spans="1:12" ht="12.75" customHeight="1" x14ac:dyDescent="0.2">
      <c r="A9" s="40" t="s">
        <v>29</v>
      </c>
      <c r="B9" s="8">
        <v>16.18</v>
      </c>
      <c r="C9" s="9">
        <v>11.3</v>
      </c>
      <c r="D9" s="38">
        <v>2499</v>
      </c>
      <c r="E9" s="18">
        <v>363100</v>
      </c>
      <c r="F9" s="8">
        <v>2022</v>
      </c>
      <c r="G9" s="28">
        <v>1353150</v>
      </c>
      <c r="H9" s="32">
        <v>2022</v>
      </c>
      <c r="I9" s="15" t="s">
        <v>207</v>
      </c>
      <c r="J9" s="15">
        <v>650</v>
      </c>
      <c r="K9" s="35">
        <f>IF(I9="O",E9,IF(I9="M",G9,0))</f>
        <v>1353150</v>
      </c>
      <c r="L9" s="15">
        <v>2022</v>
      </c>
    </row>
    <row r="10" spans="1:12" ht="12.75" customHeight="1" x14ac:dyDescent="0.2">
      <c r="A10" s="40" t="s">
        <v>31</v>
      </c>
      <c r="B10" s="8">
        <v>18</v>
      </c>
      <c r="C10" s="9">
        <v>10.125</v>
      </c>
      <c r="D10" s="38">
        <v>609</v>
      </c>
      <c r="E10" s="18">
        <v>104100</v>
      </c>
      <c r="F10" s="8">
        <v>2022</v>
      </c>
      <c r="G10" s="28">
        <v>561600</v>
      </c>
      <c r="H10" s="32">
        <v>2022</v>
      </c>
      <c r="I10" s="15" t="s">
        <v>208</v>
      </c>
      <c r="J10" s="15">
        <v>609</v>
      </c>
      <c r="K10" s="35">
        <f>IF(I10="O",E10,IF(I10="M",G10,0))</f>
        <v>104100</v>
      </c>
      <c r="L10" s="15">
        <v>2022</v>
      </c>
    </row>
    <row r="11" spans="1:12" ht="12.75" customHeight="1" x14ac:dyDescent="0.2">
      <c r="A11" s="8" t="s">
        <v>18</v>
      </c>
      <c r="B11" s="8" t="s">
        <v>186</v>
      </c>
      <c r="C11" s="9">
        <v>8.5121951219512191</v>
      </c>
      <c r="D11" s="38">
        <v>7288</v>
      </c>
      <c r="E11" s="13">
        <v>436100</v>
      </c>
      <c r="F11" s="8">
        <v>2024</v>
      </c>
      <c r="G11" s="18">
        <v>1937100</v>
      </c>
      <c r="H11" s="32">
        <v>2022</v>
      </c>
      <c r="I11" s="15" t="s">
        <v>207</v>
      </c>
      <c r="J11" s="15">
        <v>2800</v>
      </c>
      <c r="K11" s="35">
        <f>IF(I11="O",E11,IF(I11="M",G11,0))</f>
        <v>1937100</v>
      </c>
      <c r="L11" s="15">
        <v>2022</v>
      </c>
    </row>
    <row r="12" spans="1:12" ht="12.75" customHeight="1" x14ac:dyDescent="0.2">
      <c r="A12" s="8" t="s">
        <v>134</v>
      </c>
      <c r="B12" s="8">
        <v>16</v>
      </c>
      <c r="C12" s="9">
        <v>9</v>
      </c>
      <c r="D12" s="38">
        <v>1411</v>
      </c>
      <c r="E12" s="18">
        <v>228650</v>
      </c>
      <c r="F12" s="8">
        <v>2022</v>
      </c>
      <c r="G12" s="28">
        <v>419700</v>
      </c>
      <c r="H12" s="32">
        <v>2022</v>
      </c>
      <c r="I12" s="15" t="s">
        <v>208</v>
      </c>
      <c r="J12" s="15">
        <v>1411</v>
      </c>
      <c r="K12" s="35">
        <f>IF(I12="O",E12,IF(I12="M",G12,0))</f>
        <v>228650</v>
      </c>
      <c r="L12" s="15">
        <v>2022</v>
      </c>
    </row>
    <row r="13" spans="1:12" ht="12.75" customHeight="1" x14ac:dyDescent="0.2">
      <c r="A13" s="40" t="s">
        <v>112</v>
      </c>
      <c r="B13" s="8">
        <v>16</v>
      </c>
      <c r="C13" s="9">
        <v>13</v>
      </c>
      <c r="D13" s="38">
        <v>249</v>
      </c>
      <c r="E13" s="18">
        <v>40350</v>
      </c>
      <c r="F13" s="8">
        <v>2022</v>
      </c>
      <c r="G13" s="28">
        <v>307100</v>
      </c>
      <c r="H13" s="32">
        <v>2022</v>
      </c>
      <c r="I13" s="15" t="s">
        <v>208</v>
      </c>
      <c r="J13" s="15">
        <v>249</v>
      </c>
      <c r="K13" s="35">
        <f>IF(I13="O",E13,IF(I13="M",G13,0))</f>
        <v>40350</v>
      </c>
      <c r="L13" s="15">
        <v>2022</v>
      </c>
    </row>
    <row r="14" spans="1:12" ht="12.75" customHeight="1" x14ac:dyDescent="0.2">
      <c r="A14" s="40" t="s">
        <v>96</v>
      </c>
      <c r="B14" s="8">
        <v>18</v>
      </c>
      <c r="C14" s="9">
        <v>11.75</v>
      </c>
      <c r="D14" s="38">
        <v>332</v>
      </c>
      <c r="E14" s="18">
        <v>53800</v>
      </c>
      <c r="F14" s="8">
        <v>2022</v>
      </c>
      <c r="G14" s="18">
        <v>424900</v>
      </c>
      <c r="H14" s="32">
        <v>2022</v>
      </c>
      <c r="I14" s="15" t="s">
        <v>208</v>
      </c>
      <c r="J14" s="15">
        <v>332</v>
      </c>
      <c r="K14" s="35">
        <f>IF(I14="O",E14,IF(I14="M",G14,0))</f>
        <v>53800</v>
      </c>
      <c r="L14" s="15">
        <v>2022</v>
      </c>
    </row>
    <row r="15" spans="1:12" ht="12.75" customHeight="1" x14ac:dyDescent="0.2">
      <c r="A15" s="40" t="s">
        <v>86</v>
      </c>
      <c r="B15" s="8">
        <v>5</v>
      </c>
      <c r="C15" s="9">
        <v>13.4</v>
      </c>
      <c r="D15" s="38">
        <v>763</v>
      </c>
      <c r="E15" s="14">
        <v>115050</v>
      </c>
      <c r="F15" s="8">
        <v>2023</v>
      </c>
      <c r="G15" s="14">
        <v>558000</v>
      </c>
      <c r="H15" s="32">
        <v>2023</v>
      </c>
      <c r="I15" s="15" t="s">
        <v>207</v>
      </c>
      <c r="J15" s="15">
        <v>270</v>
      </c>
      <c r="K15" s="34">
        <f>IF(I15="O",E15,IF(I15="M",G15,0))</f>
        <v>558000</v>
      </c>
      <c r="L15" s="15">
        <v>2023</v>
      </c>
    </row>
    <row r="16" spans="1:12" ht="12.75" customHeight="1" x14ac:dyDescent="0.2">
      <c r="A16" s="32" t="s">
        <v>28</v>
      </c>
      <c r="B16" s="8">
        <v>14.18</v>
      </c>
      <c r="C16" s="9">
        <v>4.375</v>
      </c>
      <c r="D16" s="38">
        <v>6155</v>
      </c>
      <c r="E16" s="29">
        <v>98000</v>
      </c>
      <c r="F16" s="8">
        <v>2023</v>
      </c>
      <c r="G16" s="14">
        <v>1990200</v>
      </c>
      <c r="H16" s="32">
        <v>2023</v>
      </c>
      <c r="I16" s="15" t="s">
        <v>208</v>
      </c>
      <c r="J16" s="15">
        <v>6155</v>
      </c>
      <c r="K16" s="34">
        <f>IF(I16="O",E16,IF(I16="M",G16,0))</f>
        <v>98000</v>
      </c>
      <c r="L16" s="15">
        <v>2023</v>
      </c>
    </row>
    <row r="17" spans="1:12" ht="12.75" customHeight="1" x14ac:dyDescent="0.2">
      <c r="A17" s="40" t="s">
        <v>17</v>
      </c>
      <c r="B17" s="8">
        <v>7</v>
      </c>
      <c r="C17" s="9">
        <v>7</v>
      </c>
      <c r="D17" s="38">
        <v>170</v>
      </c>
      <c r="E17" s="44">
        <v>3500</v>
      </c>
      <c r="F17" s="8">
        <v>2025</v>
      </c>
      <c r="G17" s="14">
        <v>234700</v>
      </c>
      <c r="H17" s="32">
        <v>2023</v>
      </c>
      <c r="I17" s="15" t="s">
        <v>208</v>
      </c>
      <c r="J17" s="15">
        <v>170</v>
      </c>
      <c r="K17" s="34">
        <f>IF(I17="O",E17,IF(I17="M",G17,0))</f>
        <v>3500</v>
      </c>
      <c r="L17" s="15">
        <v>2023</v>
      </c>
    </row>
    <row r="18" spans="1:12" ht="12.75" customHeight="1" x14ac:dyDescent="0.2">
      <c r="A18" s="8" t="s">
        <v>139</v>
      </c>
      <c r="B18" s="8">
        <v>27</v>
      </c>
      <c r="C18" s="9">
        <v>10.285714285714286</v>
      </c>
      <c r="D18" s="38">
        <v>1072</v>
      </c>
      <c r="E18" s="18">
        <v>255000</v>
      </c>
      <c r="F18" s="8">
        <v>2022</v>
      </c>
      <c r="G18" s="18">
        <v>950500</v>
      </c>
      <c r="H18" s="32">
        <v>2022</v>
      </c>
      <c r="I18" s="15" t="s">
        <v>207</v>
      </c>
      <c r="J18" s="15">
        <v>400</v>
      </c>
      <c r="K18" s="34">
        <f>IF(I18="O",E18,IF(I18="M",G18,0))</f>
        <v>950500</v>
      </c>
      <c r="L18" s="15">
        <v>2023</v>
      </c>
    </row>
    <row r="19" spans="1:12" ht="12.75" customHeight="1" x14ac:dyDescent="0.2">
      <c r="A19" s="8" t="s">
        <v>26</v>
      </c>
      <c r="B19" s="8">
        <v>12</v>
      </c>
      <c r="C19" s="9">
        <v>8.875</v>
      </c>
      <c r="D19" s="38">
        <v>505</v>
      </c>
      <c r="E19" s="14">
        <v>97100</v>
      </c>
      <c r="F19" s="8">
        <v>2023</v>
      </c>
      <c r="G19" s="29">
        <v>554400</v>
      </c>
      <c r="H19" s="32">
        <v>2023</v>
      </c>
      <c r="I19" s="15" t="s">
        <v>208</v>
      </c>
      <c r="J19" s="15">
        <v>505</v>
      </c>
      <c r="K19" s="34">
        <f>IF(I19="O",E19,IF(I19="M",G19,0))</f>
        <v>97100</v>
      </c>
      <c r="L19" s="15">
        <v>2023</v>
      </c>
    </row>
    <row r="20" spans="1:12" ht="12.75" customHeight="1" x14ac:dyDescent="0.2">
      <c r="A20" s="40" t="s">
        <v>116</v>
      </c>
      <c r="B20" s="8">
        <v>13</v>
      </c>
      <c r="C20" s="9">
        <v>8.1999999999999993</v>
      </c>
      <c r="D20" s="38">
        <v>676</v>
      </c>
      <c r="E20" s="45">
        <v>49350</v>
      </c>
      <c r="F20" s="8">
        <v>2026</v>
      </c>
      <c r="G20" s="14">
        <v>456800</v>
      </c>
      <c r="H20" s="32">
        <v>2023</v>
      </c>
      <c r="I20" s="15" t="s">
        <v>208</v>
      </c>
      <c r="J20" s="15">
        <v>676</v>
      </c>
      <c r="K20" s="34">
        <f>IF(I20="O",E20,IF(I20="M",G20,0))</f>
        <v>49350</v>
      </c>
      <c r="L20" s="15">
        <v>2023</v>
      </c>
    </row>
    <row r="21" spans="1:12" ht="12.75" customHeight="1" x14ac:dyDescent="0.2">
      <c r="A21" s="8" t="s">
        <v>73</v>
      </c>
      <c r="B21" s="8">
        <v>2</v>
      </c>
      <c r="C21" s="9">
        <v>10.333333333333334</v>
      </c>
      <c r="D21" s="38">
        <v>2463</v>
      </c>
      <c r="E21" s="14">
        <v>271500</v>
      </c>
      <c r="F21" s="8">
        <v>2023</v>
      </c>
      <c r="G21" s="14">
        <v>1204200</v>
      </c>
      <c r="H21" s="32">
        <v>2023</v>
      </c>
      <c r="I21" s="15" t="s">
        <v>207</v>
      </c>
      <c r="J21" s="15">
        <v>540</v>
      </c>
      <c r="K21" s="34">
        <f>IF(I21="O",E21,IF(I21="M",G21,0))</f>
        <v>1204200</v>
      </c>
      <c r="L21" s="15">
        <v>2023</v>
      </c>
    </row>
    <row r="22" spans="1:12" ht="12.75" customHeight="1" x14ac:dyDescent="0.2">
      <c r="A22" s="8" t="s">
        <v>76</v>
      </c>
      <c r="B22" s="8">
        <v>2</v>
      </c>
      <c r="C22" s="9">
        <v>8.6666666666666661</v>
      </c>
      <c r="D22" s="38">
        <v>249</v>
      </c>
      <c r="E22" s="14">
        <v>40350</v>
      </c>
      <c r="F22" s="8">
        <v>2023</v>
      </c>
      <c r="G22" s="14">
        <v>215800</v>
      </c>
      <c r="H22" s="32">
        <v>2023</v>
      </c>
      <c r="I22" s="15" t="s">
        <v>208</v>
      </c>
      <c r="J22" s="15">
        <v>249</v>
      </c>
      <c r="K22" s="34">
        <f>IF(I22="O",E22,IF(I22="M",G22,0))</f>
        <v>40350</v>
      </c>
      <c r="L22" s="15">
        <v>2023</v>
      </c>
    </row>
    <row r="23" spans="1:12" ht="12.75" customHeight="1" x14ac:dyDescent="0.2">
      <c r="A23" s="8" t="s">
        <v>41</v>
      </c>
      <c r="B23" s="8">
        <v>3.4</v>
      </c>
      <c r="C23" s="9">
        <v>10.733333333333333</v>
      </c>
      <c r="D23" s="38">
        <v>1192</v>
      </c>
      <c r="E23" s="14">
        <v>198250</v>
      </c>
      <c r="F23" s="8">
        <v>2023</v>
      </c>
      <c r="G23" s="14">
        <v>982500</v>
      </c>
      <c r="H23" s="32">
        <v>2023</v>
      </c>
      <c r="I23" s="15" t="s">
        <v>207</v>
      </c>
      <c r="J23" s="15">
        <v>450</v>
      </c>
      <c r="K23" s="34">
        <f>IF(I23="O",E23,IF(I23="M",G23,0))</f>
        <v>982500</v>
      </c>
      <c r="L23" s="15">
        <v>2023</v>
      </c>
    </row>
    <row r="24" spans="1:12" ht="12.75" customHeight="1" x14ac:dyDescent="0.2">
      <c r="A24" s="8" t="s">
        <v>138</v>
      </c>
      <c r="B24" s="8">
        <v>1</v>
      </c>
      <c r="C24" s="9">
        <v>9</v>
      </c>
      <c r="D24" s="38">
        <v>581</v>
      </c>
      <c r="E24" s="14">
        <v>94150</v>
      </c>
      <c r="F24" s="8">
        <v>2023</v>
      </c>
      <c r="G24" s="14">
        <v>612800</v>
      </c>
      <c r="H24" s="32">
        <v>2023</v>
      </c>
      <c r="I24" s="15" t="s">
        <v>208</v>
      </c>
      <c r="J24" s="15">
        <v>581</v>
      </c>
      <c r="K24" s="34">
        <f>IF(I24="O",E24,IF(I24="M",G24,0))</f>
        <v>94150</v>
      </c>
      <c r="L24" s="15">
        <v>2023</v>
      </c>
    </row>
    <row r="25" spans="1:12" ht="12.75" customHeight="1" x14ac:dyDescent="0.2">
      <c r="A25" s="8" t="s">
        <v>135</v>
      </c>
      <c r="B25" s="8">
        <v>13</v>
      </c>
      <c r="C25" s="9">
        <v>10</v>
      </c>
      <c r="D25" s="38">
        <v>249</v>
      </c>
      <c r="E25" s="14">
        <v>40350</v>
      </c>
      <c r="F25" s="8">
        <v>2023</v>
      </c>
      <c r="G25" s="29">
        <v>162300</v>
      </c>
      <c r="H25" s="32">
        <v>2023</v>
      </c>
      <c r="I25" s="15" t="s">
        <v>208</v>
      </c>
      <c r="J25" s="15">
        <v>249</v>
      </c>
      <c r="K25" s="34">
        <f>IF(I25="O",E25,IF(I25="M",G25,0))</f>
        <v>40350</v>
      </c>
      <c r="L25" s="15">
        <v>2023</v>
      </c>
    </row>
    <row r="26" spans="1:12" ht="12.75" customHeight="1" x14ac:dyDescent="0.2">
      <c r="A26" s="8" t="s">
        <v>79</v>
      </c>
      <c r="B26" s="8">
        <v>1</v>
      </c>
      <c r="C26" s="9">
        <v>8.6666666666666661</v>
      </c>
      <c r="D26" s="38">
        <v>249</v>
      </c>
      <c r="E26" s="14">
        <v>40350</v>
      </c>
      <c r="F26" s="8">
        <v>2023</v>
      </c>
      <c r="G26" s="14">
        <v>278300</v>
      </c>
      <c r="H26" s="32">
        <v>2023</v>
      </c>
      <c r="I26" s="15" t="s">
        <v>208</v>
      </c>
      <c r="J26" s="15">
        <v>249</v>
      </c>
      <c r="K26" s="34">
        <f>IF(I26="O",E26,IF(I26="M",G26,0))</f>
        <v>40350</v>
      </c>
      <c r="L26" s="15">
        <v>2023</v>
      </c>
    </row>
    <row r="27" spans="1:12" ht="12.75" customHeight="1" x14ac:dyDescent="0.2">
      <c r="A27" s="8" t="s">
        <v>89</v>
      </c>
      <c r="B27" s="8">
        <v>2</v>
      </c>
      <c r="C27" s="9">
        <v>6.8</v>
      </c>
      <c r="D27" s="38">
        <v>850</v>
      </c>
      <c r="E27" s="48">
        <v>17500</v>
      </c>
      <c r="F27" s="8">
        <v>2027</v>
      </c>
      <c r="G27" s="48">
        <v>359700</v>
      </c>
      <c r="H27" s="32">
        <v>2027</v>
      </c>
      <c r="I27" s="15" t="s">
        <v>207</v>
      </c>
      <c r="J27" s="15">
        <v>300</v>
      </c>
      <c r="K27" s="34">
        <f>IF(I27="O",E27,IF(I27="M",G27,0))</f>
        <v>359700</v>
      </c>
      <c r="L27" s="15">
        <v>2023</v>
      </c>
    </row>
    <row r="28" spans="1:12" ht="12.75" customHeight="1" x14ac:dyDescent="0.2">
      <c r="A28" s="8" t="s">
        <v>15</v>
      </c>
      <c r="B28" s="8">
        <v>8</v>
      </c>
      <c r="C28" s="9">
        <v>13.25</v>
      </c>
      <c r="D28" s="38">
        <v>332</v>
      </c>
      <c r="E28" s="14">
        <v>65750</v>
      </c>
      <c r="F28" s="8">
        <v>2023</v>
      </c>
      <c r="G28" s="14">
        <v>510300</v>
      </c>
      <c r="H28" s="32">
        <v>2023</v>
      </c>
      <c r="I28" s="15" t="s">
        <v>208</v>
      </c>
      <c r="J28" s="15">
        <v>332</v>
      </c>
      <c r="K28" s="34">
        <f>IF(I28="O",E28,IF(I28="M",G28,0))</f>
        <v>65750</v>
      </c>
      <c r="L28" s="15">
        <v>2023</v>
      </c>
    </row>
    <row r="29" spans="1:12" ht="12.75" customHeight="1" x14ac:dyDescent="0.2">
      <c r="A29" s="8" t="s">
        <v>80</v>
      </c>
      <c r="B29" s="8" t="s">
        <v>183</v>
      </c>
      <c r="C29" s="9">
        <v>7.4444444444444446</v>
      </c>
      <c r="D29" s="38">
        <v>768</v>
      </c>
      <c r="E29" s="13">
        <v>104600</v>
      </c>
      <c r="F29" s="8">
        <v>2024</v>
      </c>
      <c r="G29" s="13">
        <v>989600</v>
      </c>
      <c r="H29" s="32">
        <v>2024</v>
      </c>
      <c r="I29" s="15" t="s">
        <v>208</v>
      </c>
      <c r="J29" s="15">
        <v>768</v>
      </c>
      <c r="K29" s="33">
        <f>IF(I29="O",E29,IF(I29="M",G29,0))</f>
        <v>104600</v>
      </c>
      <c r="L29" s="15">
        <v>2024</v>
      </c>
    </row>
    <row r="30" spans="1:12" ht="12.75" customHeight="1" x14ac:dyDescent="0.2">
      <c r="A30" s="8" t="s">
        <v>90</v>
      </c>
      <c r="B30" s="8">
        <v>7</v>
      </c>
      <c r="C30" s="9">
        <v>10.375</v>
      </c>
      <c r="D30" s="38">
        <v>1230</v>
      </c>
      <c r="E30" s="14">
        <v>177800</v>
      </c>
      <c r="F30" s="8">
        <v>2023</v>
      </c>
      <c r="G30" s="14">
        <v>536000</v>
      </c>
      <c r="H30" s="32">
        <v>2023</v>
      </c>
      <c r="I30" s="15" t="s">
        <v>207</v>
      </c>
      <c r="J30" s="15">
        <v>400</v>
      </c>
      <c r="K30" s="33">
        <f>IF(I30="O",E30,IF(I30="M",G30,0))</f>
        <v>536000</v>
      </c>
      <c r="L30" s="15">
        <v>2024</v>
      </c>
    </row>
    <row r="31" spans="1:12" ht="12.75" customHeight="1" x14ac:dyDescent="0.2">
      <c r="A31" s="40" t="s">
        <v>88</v>
      </c>
      <c r="B31" s="8" t="s">
        <v>187</v>
      </c>
      <c r="C31" s="9">
        <v>9.704545454545455</v>
      </c>
      <c r="D31" s="38">
        <v>8550</v>
      </c>
      <c r="E31" s="13">
        <v>682500</v>
      </c>
      <c r="F31" s="8">
        <v>2024</v>
      </c>
      <c r="G31" s="31">
        <v>3977900</v>
      </c>
      <c r="H31" s="32">
        <v>2024</v>
      </c>
      <c r="I31" s="15" t="s">
        <v>207</v>
      </c>
      <c r="J31" s="15">
        <v>5440</v>
      </c>
      <c r="K31" s="33">
        <f>IF(I31="O",E31,IF(I31="M",G31,0))</f>
        <v>3977900</v>
      </c>
      <c r="L31" s="15">
        <v>2024</v>
      </c>
    </row>
    <row r="32" spans="1:12" ht="12.75" customHeight="1" x14ac:dyDescent="0.2">
      <c r="A32" s="8" t="s">
        <v>14</v>
      </c>
      <c r="B32" s="8">
        <v>8</v>
      </c>
      <c r="C32" s="9">
        <v>6.3636363636363633</v>
      </c>
      <c r="D32" s="38">
        <v>1297</v>
      </c>
      <c r="E32" s="44">
        <v>147950</v>
      </c>
      <c r="F32" s="8">
        <v>2025</v>
      </c>
      <c r="G32" s="44">
        <v>656500</v>
      </c>
      <c r="H32" s="32">
        <v>2025</v>
      </c>
      <c r="I32" s="15" t="s">
        <v>207</v>
      </c>
      <c r="J32" s="15">
        <v>370</v>
      </c>
      <c r="K32" s="55">
        <f>IF(I32="O",E32,IF(I32="M",G32,0))</f>
        <v>656500</v>
      </c>
      <c r="L32" s="15">
        <v>2025</v>
      </c>
    </row>
    <row r="33" spans="1:12" ht="12.75" customHeight="1" x14ac:dyDescent="0.2">
      <c r="A33" s="8" t="s">
        <v>12</v>
      </c>
      <c r="B33" s="8">
        <v>8</v>
      </c>
      <c r="C33" s="9">
        <v>6.2222222222222223</v>
      </c>
      <c r="D33" s="38">
        <v>939</v>
      </c>
      <c r="E33" s="44">
        <v>121050</v>
      </c>
      <c r="F33" s="8">
        <v>2025</v>
      </c>
      <c r="G33" s="44">
        <v>455650</v>
      </c>
      <c r="H33" s="32">
        <v>2025</v>
      </c>
      <c r="I33" s="15" t="s">
        <v>207</v>
      </c>
      <c r="J33" s="15">
        <v>320</v>
      </c>
      <c r="K33" s="55">
        <f>IF(I33="O",E33,IF(I33="M",G33,0))</f>
        <v>455650</v>
      </c>
      <c r="L33" s="15">
        <v>2025</v>
      </c>
    </row>
    <row r="34" spans="1:12" ht="12.75" customHeight="1" x14ac:dyDescent="0.2">
      <c r="A34" s="8" t="s">
        <v>11</v>
      </c>
      <c r="B34" s="8">
        <v>8</v>
      </c>
      <c r="C34" s="9">
        <v>6.8636363636363633</v>
      </c>
      <c r="D34" s="38">
        <v>2471</v>
      </c>
      <c r="E34" s="44">
        <v>226250</v>
      </c>
      <c r="F34" s="8">
        <v>2025</v>
      </c>
      <c r="G34" s="44">
        <v>751700</v>
      </c>
      <c r="H34" s="32">
        <v>2025</v>
      </c>
      <c r="I34" s="15" t="s">
        <v>207</v>
      </c>
      <c r="J34" s="15">
        <v>650</v>
      </c>
      <c r="K34" s="55">
        <f>IF(I34="O",E34,IF(I34="M",G34,0))</f>
        <v>751700</v>
      </c>
      <c r="L34" s="15">
        <v>2025</v>
      </c>
    </row>
    <row r="35" spans="1:12" ht="12.75" customHeight="1" x14ac:dyDescent="0.2">
      <c r="A35" s="8" t="s">
        <v>58</v>
      </c>
      <c r="B35" s="8">
        <v>8</v>
      </c>
      <c r="C35" s="9">
        <v>7.5</v>
      </c>
      <c r="D35" s="38">
        <v>664</v>
      </c>
      <c r="E35" s="44">
        <v>107600</v>
      </c>
      <c r="F35" s="8">
        <v>2025</v>
      </c>
      <c r="G35" s="44">
        <v>386700</v>
      </c>
      <c r="H35" s="32">
        <v>2025</v>
      </c>
      <c r="I35" s="15" t="s">
        <v>208</v>
      </c>
      <c r="J35" s="15">
        <v>664</v>
      </c>
      <c r="K35" s="55">
        <f>IF(I35="O",E35,IF(I35="M",G35,0))</f>
        <v>107600</v>
      </c>
      <c r="L35" s="15">
        <v>2025</v>
      </c>
    </row>
    <row r="36" spans="1:12" ht="12.75" customHeight="1" x14ac:dyDescent="0.2">
      <c r="A36" s="8" t="s">
        <v>65</v>
      </c>
      <c r="B36" s="8">
        <v>8</v>
      </c>
      <c r="C36" s="9">
        <v>13</v>
      </c>
      <c r="D36" s="38">
        <v>332</v>
      </c>
      <c r="E36" s="14">
        <v>53800</v>
      </c>
      <c r="F36" s="8">
        <v>2023</v>
      </c>
      <c r="G36" s="44">
        <v>199200</v>
      </c>
      <c r="H36" s="32">
        <v>2025</v>
      </c>
      <c r="I36" s="15" t="s">
        <v>208</v>
      </c>
      <c r="J36" s="15">
        <v>332</v>
      </c>
      <c r="K36" s="55">
        <f>IF(I36="O",E36,IF(I36="M",G36,0))</f>
        <v>53800</v>
      </c>
      <c r="L36" s="15">
        <v>2025</v>
      </c>
    </row>
    <row r="37" spans="1:12" ht="12.75" customHeight="1" x14ac:dyDescent="0.2">
      <c r="A37" s="8" t="s">
        <v>69</v>
      </c>
      <c r="B37" s="8">
        <v>2</v>
      </c>
      <c r="C37" s="9">
        <v>8</v>
      </c>
      <c r="D37" s="38">
        <v>498</v>
      </c>
      <c r="E37" s="44">
        <v>80700</v>
      </c>
      <c r="F37" s="8">
        <v>2025</v>
      </c>
      <c r="G37" s="44">
        <v>423100</v>
      </c>
      <c r="H37" s="32">
        <v>2025</v>
      </c>
      <c r="I37" s="15" t="s">
        <v>208</v>
      </c>
      <c r="J37" s="15">
        <v>498</v>
      </c>
      <c r="K37" s="55">
        <f>IF(I37="O",E37,IF(I37="M",G37,0))</f>
        <v>80700</v>
      </c>
      <c r="L37" s="15">
        <v>2025</v>
      </c>
    </row>
    <row r="38" spans="1:12" ht="12.75" customHeight="1" x14ac:dyDescent="0.2">
      <c r="A38" s="8" t="s">
        <v>71</v>
      </c>
      <c r="B38" s="8">
        <v>2</v>
      </c>
      <c r="C38" s="9">
        <v>6.8571428571428568</v>
      </c>
      <c r="D38" s="38">
        <v>581</v>
      </c>
      <c r="E38" s="44">
        <v>94150</v>
      </c>
      <c r="F38" s="8">
        <v>2025</v>
      </c>
      <c r="G38" s="44">
        <v>485600</v>
      </c>
      <c r="H38" s="32">
        <v>2025</v>
      </c>
      <c r="I38" s="15" t="s">
        <v>208</v>
      </c>
      <c r="J38" s="15">
        <v>581</v>
      </c>
      <c r="K38" s="55">
        <f>IF(I38="O",E38,IF(I38="M",G38,0))</f>
        <v>94150</v>
      </c>
      <c r="L38" s="15">
        <v>2025</v>
      </c>
    </row>
    <row r="39" spans="1:12" ht="12.75" customHeight="1" x14ac:dyDescent="0.2">
      <c r="A39" s="40" t="s">
        <v>137</v>
      </c>
      <c r="B39" s="8">
        <v>2</v>
      </c>
      <c r="C39" s="9">
        <v>8</v>
      </c>
      <c r="D39" s="38">
        <v>332</v>
      </c>
      <c r="E39" s="44">
        <v>53800</v>
      </c>
      <c r="F39" s="8">
        <v>2025</v>
      </c>
      <c r="G39" s="44">
        <v>235600</v>
      </c>
      <c r="H39" s="32">
        <v>2025</v>
      </c>
      <c r="I39" s="15" t="s">
        <v>208</v>
      </c>
      <c r="J39" s="15">
        <v>332</v>
      </c>
      <c r="K39" s="55">
        <f>IF(I39="O",E39,IF(I39="M",G39,0))</f>
        <v>53800</v>
      </c>
      <c r="L39" s="15">
        <v>2025</v>
      </c>
    </row>
    <row r="40" spans="1:12" ht="12.75" customHeight="1" x14ac:dyDescent="0.2">
      <c r="A40" s="8" t="s">
        <v>8</v>
      </c>
      <c r="B40" s="8">
        <v>7.21</v>
      </c>
      <c r="C40" s="9">
        <v>7.4444444444444446</v>
      </c>
      <c r="D40" s="38">
        <v>5946</v>
      </c>
      <c r="E40" s="45">
        <v>126000</v>
      </c>
      <c r="F40" s="8">
        <v>2026</v>
      </c>
      <c r="G40" s="13">
        <v>2120600</v>
      </c>
      <c r="H40" s="32">
        <v>2024</v>
      </c>
      <c r="I40" s="15" t="s">
        <v>207</v>
      </c>
      <c r="J40" s="15">
        <v>2560</v>
      </c>
      <c r="K40" s="55">
        <f>IF(I40="O",E40,IF(I40="M",G40,0))</f>
        <v>2120600</v>
      </c>
      <c r="L40" s="15">
        <v>2025</v>
      </c>
    </row>
    <row r="41" spans="1:12" ht="12.75" customHeight="1" x14ac:dyDescent="0.2">
      <c r="A41" s="40" t="s">
        <v>127</v>
      </c>
      <c r="B41" s="8">
        <v>21</v>
      </c>
      <c r="C41" s="9">
        <v>7</v>
      </c>
      <c r="D41" s="38">
        <v>510</v>
      </c>
      <c r="E41" s="45">
        <v>10500</v>
      </c>
      <c r="F41" s="8">
        <v>2026</v>
      </c>
      <c r="G41" s="13">
        <v>433900</v>
      </c>
      <c r="H41" s="32">
        <v>2024</v>
      </c>
      <c r="I41" s="15" t="s">
        <v>207</v>
      </c>
      <c r="J41" s="15">
        <v>280</v>
      </c>
      <c r="K41" s="55">
        <f>IF(I41="O",E41,IF(I41="M",G41,0))</f>
        <v>433900</v>
      </c>
      <c r="L41" s="15">
        <v>2025</v>
      </c>
    </row>
    <row r="42" spans="1:12" ht="12.75" customHeight="1" x14ac:dyDescent="0.2">
      <c r="A42" s="8" t="s">
        <v>126</v>
      </c>
      <c r="B42" s="8">
        <v>21</v>
      </c>
      <c r="C42" s="9">
        <v>7.5</v>
      </c>
      <c r="D42" s="38">
        <v>830</v>
      </c>
      <c r="E42" s="45">
        <v>134500</v>
      </c>
      <c r="F42" s="8">
        <v>2026</v>
      </c>
      <c r="G42" s="13">
        <v>644300</v>
      </c>
      <c r="H42" s="32">
        <v>2024</v>
      </c>
      <c r="I42" s="15" t="s">
        <v>208</v>
      </c>
      <c r="J42" s="15">
        <v>830</v>
      </c>
      <c r="K42" s="55">
        <f>IF(I42="O",E42,IF(I42="M",G42,0))</f>
        <v>134500</v>
      </c>
      <c r="L42" s="15">
        <v>2025</v>
      </c>
    </row>
    <row r="43" spans="1:12" ht="12.75" customHeight="1" x14ac:dyDescent="0.2">
      <c r="A43" s="8" t="s">
        <v>119</v>
      </c>
      <c r="B43" s="8">
        <v>21</v>
      </c>
      <c r="C43" s="9">
        <v>6.5</v>
      </c>
      <c r="D43" s="38">
        <v>253</v>
      </c>
      <c r="E43" s="46">
        <v>16950</v>
      </c>
      <c r="F43" s="8">
        <v>2030</v>
      </c>
      <c r="G43" s="46">
        <v>211300</v>
      </c>
      <c r="H43" s="32">
        <v>2030</v>
      </c>
      <c r="I43" s="15" t="s">
        <v>208</v>
      </c>
      <c r="J43" s="15">
        <v>253</v>
      </c>
      <c r="K43" s="55">
        <f>IF(I43="O",E43,IF(I43="M",G43,0))</f>
        <v>16950</v>
      </c>
      <c r="L43" s="15">
        <v>2025</v>
      </c>
    </row>
    <row r="44" spans="1:12" ht="12.75" customHeight="1" x14ac:dyDescent="0.2">
      <c r="A44" s="40" t="s">
        <v>61</v>
      </c>
      <c r="B44" s="8" t="s">
        <v>182</v>
      </c>
      <c r="C44" s="9">
        <v>6.6</v>
      </c>
      <c r="D44" s="38">
        <v>2812</v>
      </c>
      <c r="E44" s="45">
        <v>249100</v>
      </c>
      <c r="F44" s="8">
        <v>2026</v>
      </c>
      <c r="G44" s="45">
        <v>550000</v>
      </c>
      <c r="H44" s="32">
        <v>2026</v>
      </c>
      <c r="I44" s="15" t="s">
        <v>207</v>
      </c>
      <c r="J44" s="15">
        <v>520</v>
      </c>
      <c r="K44" s="56">
        <f>IF(I44="O",E44,IF(I44="M",G44,0))</f>
        <v>550000</v>
      </c>
      <c r="L44" s="15">
        <v>2026</v>
      </c>
    </row>
    <row r="45" spans="1:12" ht="12.75" customHeight="1" x14ac:dyDescent="0.2">
      <c r="A45" s="8" t="s">
        <v>19</v>
      </c>
      <c r="B45" s="8">
        <v>8.1199999999999992</v>
      </c>
      <c r="C45" s="9">
        <v>6</v>
      </c>
      <c r="D45" s="38">
        <v>1079</v>
      </c>
      <c r="E45" s="50">
        <v>174850</v>
      </c>
      <c r="F45" s="8">
        <v>2028</v>
      </c>
      <c r="G45" s="50">
        <v>981100</v>
      </c>
      <c r="H45" s="32">
        <v>2028</v>
      </c>
      <c r="I45" s="15" t="s">
        <v>208</v>
      </c>
      <c r="J45" s="15">
        <v>1079</v>
      </c>
      <c r="K45" s="56">
        <f>IF(I45="O",E45,IF(I45="M",G45,0))</f>
        <v>174850</v>
      </c>
      <c r="L45" s="15">
        <v>2026</v>
      </c>
    </row>
    <row r="46" spans="1:12" ht="12.75" customHeight="1" x14ac:dyDescent="0.2">
      <c r="A46" s="8" t="s">
        <v>6</v>
      </c>
      <c r="B46" s="8">
        <v>23</v>
      </c>
      <c r="C46" s="9">
        <v>7.333333333333333</v>
      </c>
      <c r="D46" s="38">
        <v>1245</v>
      </c>
      <c r="E46" s="13">
        <v>177900</v>
      </c>
      <c r="F46" s="8">
        <v>2024</v>
      </c>
      <c r="G46" s="44">
        <v>1581800</v>
      </c>
      <c r="H46" s="32">
        <v>2025</v>
      </c>
      <c r="I46" s="15" t="s">
        <v>207</v>
      </c>
      <c r="J46" s="15">
        <v>530</v>
      </c>
      <c r="K46" s="56">
        <f>IF(I46="O",E46,IF(I46="M",G46,0))</f>
        <v>1581800</v>
      </c>
      <c r="L46" s="15">
        <v>2026</v>
      </c>
    </row>
    <row r="47" spans="1:12" ht="12.75" customHeight="1" x14ac:dyDescent="0.2">
      <c r="A47" s="32" t="s">
        <v>22</v>
      </c>
      <c r="B47" s="8">
        <v>12</v>
      </c>
      <c r="C47" s="9">
        <v>6</v>
      </c>
      <c r="D47" s="38">
        <v>830</v>
      </c>
      <c r="E47" s="45">
        <v>134500</v>
      </c>
      <c r="F47" s="8">
        <v>2026</v>
      </c>
      <c r="G47" s="50">
        <v>693800</v>
      </c>
      <c r="H47" s="32">
        <v>2028</v>
      </c>
      <c r="I47" s="15" t="s">
        <v>208</v>
      </c>
      <c r="J47" s="15">
        <v>830</v>
      </c>
      <c r="K47" s="56">
        <f>IF(I47="O",E47,IF(I47="M",G47,0))</f>
        <v>134500</v>
      </c>
      <c r="L47" s="15">
        <v>2026</v>
      </c>
    </row>
    <row r="48" spans="1:12" ht="12.75" customHeight="1" x14ac:dyDescent="0.2">
      <c r="A48" s="8" t="s">
        <v>20</v>
      </c>
      <c r="B48" s="8">
        <v>8.1199999999999992</v>
      </c>
      <c r="C48" s="9">
        <v>6.5</v>
      </c>
      <c r="D48" s="38">
        <v>996</v>
      </c>
      <c r="E48" s="50">
        <v>161400</v>
      </c>
      <c r="F48" s="8">
        <v>2028</v>
      </c>
      <c r="G48" s="50">
        <v>762600</v>
      </c>
      <c r="H48" s="32">
        <v>2028</v>
      </c>
      <c r="I48" s="15" t="s">
        <v>208</v>
      </c>
      <c r="J48" s="15">
        <v>996</v>
      </c>
      <c r="K48" s="56">
        <f>IF(I48="O",E48,IF(I48="M",G48,0))</f>
        <v>161400</v>
      </c>
      <c r="L48" s="15">
        <v>2026</v>
      </c>
    </row>
    <row r="49" spans="1:12" ht="12.75" customHeight="1" x14ac:dyDescent="0.2">
      <c r="A49" s="32" t="s">
        <v>104</v>
      </c>
      <c r="B49" s="8">
        <v>12.13</v>
      </c>
      <c r="C49" s="9">
        <v>6.3571428571428568</v>
      </c>
      <c r="D49" s="38">
        <v>1760</v>
      </c>
      <c r="E49" s="45">
        <v>115650</v>
      </c>
      <c r="F49" s="8">
        <v>2026</v>
      </c>
      <c r="G49" s="45">
        <v>693450</v>
      </c>
      <c r="H49" s="32">
        <v>2026</v>
      </c>
      <c r="I49" s="15" t="s">
        <v>207</v>
      </c>
      <c r="J49" s="15">
        <v>495</v>
      </c>
      <c r="K49" s="56">
        <f>IF(I49="O",E49,IF(I49="M",G49,0))</f>
        <v>693450</v>
      </c>
      <c r="L49" s="15">
        <v>2026</v>
      </c>
    </row>
    <row r="50" spans="1:12" ht="12.75" customHeight="1" x14ac:dyDescent="0.2">
      <c r="A50" s="8" t="s">
        <v>10</v>
      </c>
      <c r="B50" s="8">
        <v>8</v>
      </c>
      <c r="C50" s="9">
        <v>6.2857142857142856</v>
      </c>
      <c r="D50" s="38">
        <v>1546</v>
      </c>
      <c r="E50" s="50">
        <v>188300</v>
      </c>
      <c r="F50" s="8">
        <v>2028</v>
      </c>
      <c r="G50" s="50">
        <v>600800</v>
      </c>
      <c r="H50" s="32">
        <v>2028</v>
      </c>
      <c r="I50" s="15" t="s">
        <v>207</v>
      </c>
      <c r="J50" s="15">
        <v>350</v>
      </c>
      <c r="K50" s="56">
        <f>IF(I50="O",E50,IF(I50="M",G50,0))</f>
        <v>600800</v>
      </c>
      <c r="L50" s="15">
        <v>2026</v>
      </c>
    </row>
    <row r="51" spans="1:12" ht="12.75" customHeight="1" x14ac:dyDescent="0.2">
      <c r="A51" s="8" t="s">
        <v>5</v>
      </c>
      <c r="B51" s="8">
        <v>24</v>
      </c>
      <c r="C51" s="9">
        <v>7.6111111111111107</v>
      </c>
      <c r="D51" s="38">
        <v>4429</v>
      </c>
      <c r="E51" s="44">
        <v>653150</v>
      </c>
      <c r="F51" s="8">
        <v>2025</v>
      </c>
      <c r="G51" s="44">
        <v>5023300</v>
      </c>
      <c r="H51" s="32">
        <v>2025</v>
      </c>
      <c r="I51" s="15" t="s">
        <v>207</v>
      </c>
      <c r="J51" s="15">
        <v>2635</v>
      </c>
      <c r="K51" s="59">
        <f>IF(I51="O",E51,IF(I51="M",G51,0))</f>
        <v>5023300</v>
      </c>
      <c r="L51" s="15">
        <v>2027</v>
      </c>
    </row>
    <row r="52" spans="1:12" ht="12.75" customHeight="1" x14ac:dyDescent="0.2">
      <c r="A52" s="8" t="s">
        <v>44</v>
      </c>
      <c r="B52" s="8">
        <v>9</v>
      </c>
      <c r="C52" s="9">
        <v>7</v>
      </c>
      <c r="D52" s="38">
        <v>166</v>
      </c>
      <c r="E52" s="45">
        <v>26900</v>
      </c>
      <c r="F52" s="8">
        <v>2026</v>
      </c>
      <c r="G52" s="45">
        <v>215800</v>
      </c>
      <c r="H52" s="32">
        <v>2026</v>
      </c>
      <c r="I52" s="15" t="s">
        <v>208</v>
      </c>
      <c r="J52" s="15">
        <v>166</v>
      </c>
      <c r="K52" s="59">
        <f>IF(I52="O",E52,IF(I52="M",G52,0))</f>
        <v>26900</v>
      </c>
      <c r="L52" s="15">
        <v>2027</v>
      </c>
    </row>
    <row r="53" spans="1:12" ht="12.75" customHeight="1" x14ac:dyDescent="0.2">
      <c r="A53" s="8" t="s">
        <v>45</v>
      </c>
      <c r="B53" s="8">
        <v>9</v>
      </c>
      <c r="C53" s="9">
        <v>7</v>
      </c>
      <c r="D53" s="38">
        <v>166</v>
      </c>
      <c r="E53" s="45">
        <v>26900</v>
      </c>
      <c r="F53" s="8">
        <v>2026</v>
      </c>
      <c r="G53" s="45">
        <v>180300</v>
      </c>
      <c r="H53" s="32">
        <v>2026</v>
      </c>
      <c r="I53" s="15" t="s">
        <v>208</v>
      </c>
      <c r="J53" s="15">
        <v>166</v>
      </c>
      <c r="K53" s="59">
        <f>IF(I53="O",E53,IF(I53="M",G53,0))</f>
        <v>26900</v>
      </c>
      <c r="L53" s="15">
        <v>2027</v>
      </c>
    </row>
    <row r="54" spans="1:12" ht="12.75" customHeight="1" x14ac:dyDescent="0.2">
      <c r="A54" s="32" t="s">
        <v>43</v>
      </c>
      <c r="B54" s="8">
        <v>9</v>
      </c>
      <c r="C54" s="9">
        <v>7</v>
      </c>
      <c r="D54" s="38">
        <v>1660</v>
      </c>
      <c r="E54" s="50">
        <v>269000</v>
      </c>
      <c r="F54" s="8">
        <v>2028</v>
      </c>
      <c r="G54" s="45">
        <v>1332300</v>
      </c>
      <c r="H54" s="32">
        <v>2026</v>
      </c>
      <c r="I54" s="15" t="s">
        <v>208</v>
      </c>
      <c r="J54" s="15">
        <v>1660</v>
      </c>
      <c r="K54" s="59">
        <f>IF(I54="O",E54,IF(I54="M",G54,0))</f>
        <v>269000</v>
      </c>
      <c r="L54" s="15">
        <v>2027</v>
      </c>
    </row>
    <row r="55" spans="1:12" ht="12.75" customHeight="1" x14ac:dyDescent="0.2">
      <c r="A55" s="8" t="s">
        <v>47</v>
      </c>
      <c r="B55" s="8">
        <v>9</v>
      </c>
      <c r="C55" s="9">
        <v>7</v>
      </c>
      <c r="D55" s="38">
        <v>249</v>
      </c>
      <c r="E55" s="45">
        <v>40350</v>
      </c>
      <c r="F55" s="8">
        <v>2026</v>
      </c>
      <c r="G55" s="45">
        <v>289100</v>
      </c>
      <c r="H55" s="32">
        <v>2026</v>
      </c>
      <c r="I55" s="15" t="s">
        <v>208</v>
      </c>
      <c r="J55" s="15">
        <v>249</v>
      </c>
      <c r="K55" s="59">
        <f>IF(I55="O",E55,IF(I55="M",G55,0))</f>
        <v>40350</v>
      </c>
      <c r="L55" s="15">
        <v>2027</v>
      </c>
    </row>
    <row r="56" spans="1:12" ht="12.75" customHeight="1" x14ac:dyDescent="0.2">
      <c r="A56" s="8" t="s">
        <v>46</v>
      </c>
      <c r="B56" s="8">
        <v>9</v>
      </c>
      <c r="C56" s="9">
        <v>7</v>
      </c>
      <c r="D56" s="38">
        <v>581</v>
      </c>
      <c r="E56" s="45">
        <v>94150</v>
      </c>
      <c r="F56" s="8">
        <v>2026</v>
      </c>
      <c r="G56" s="45">
        <v>513900</v>
      </c>
      <c r="H56" s="32">
        <v>2026</v>
      </c>
      <c r="I56" s="15" t="s">
        <v>208</v>
      </c>
      <c r="J56" s="15">
        <v>581</v>
      </c>
      <c r="K56" s="59">
        <f>IF(I56="O",E56,IF(I56="M",G56,0))</f>
        <v>94150</v>
      </c>
      <c r="L56" s="15">
        <v>2027</v>
      </c>
    </row>
    <row r="57" spans="1:12" ht="12.75" customHeight="1" x14ac:dyDescent="0.2">
      <c r="A57" s="32" t="s">
        <v>99</v>
      </c>
      <c r="B57" s="8">
        <v>14.18</v>
      </c>
      <c r="C57" s="9">
        <v>6</v>
      </c>
      <c r="D57" s="38">
        <v>332</v>
      </c>
      <c r="E57" s="51">
        <v>53800</v>
      </c>
      <c r="F57" s="8">
        <v>2029</v>
      </c>
      <c r="G57" s="54">
        <v>365100</v>
      </c>
      <c r="H57" s="32">
        <v>2029</v>
      </c>
      <c r="I57" s="15" t="s">
        <v>208</v>
      </c>
      <c r="J57" s="15">
        <v>332</v>
      </c>
      <c r="K57" s="60">
        <f>IF(I57="O",E57,IF(I57="M",G57,0))</f>
        <v>53800</v>
      </c>
      <c r="L57" s="15">
        <v>2028</v>
      </c>
    </row>
    <row r="58" spans="1:12" ht="12.75" customHeight="1" x14ac:dyDescent="0.2">
      <c r="A58" s="8" t="s">
        <v>100</v>
      </c>
      <c r="B58" s="8">
        <v>14</v>
      </c>
      <c r="C58" s="9">
        <v>6</v>
      </c>
      <c r="D58" s="38">
        <v>581</v>
      </c>
      <c r="E58" s="51">
        <v>94150</v>
      </c>
      <c r="F58" s="8">
        <v>2029</v>
      </c>
      <c r="G58" s="54">
        <v>349300</v>
      </c>
      <c r="H58" s="32">
        <v>2029</v>
      </c>
      <c r="I58" s="15" t="s">
        <v>208</v>
      </c>
      <c r="J58" s="15">
        <v>581</v>
      </c>
      <c r="K58" s="60">
        <f>IF(I58="O",E58,IF(I58="M",G58,0))</f>
        <v>94150</v>
      </c>
      <c r="L58" s="15">
        <v>2028</v>
      </c>
    </row>
    <row r="59" spans="1:12" ht="12.75" customHeight="1" x14ac:dyDescent="0.2">
      <c r="A59" s="8" t="s">
        <v>30</v>
      </c>
      <c r="B59" s="8">
        <v>18</v>
      </c>
      <c r="C59" s="9">
        <v>5.117647058823529</v>
      </c>
      <c r="D59" s="38">
        <v>1205</v>
      </c>
      <c r="E59" s="52">
        <v>59700</v>
      </c>
      <c r="F59" s="8">
        <v>2031</v>
      </c>
      <c r="G59" s="30">
        <v>0</v>
      </c>
      <c r="H59" s="32"/>
      <c r="I59" s="15" t="s">
        <v>208</v>
      </c>
      <c r="J59" s="15">
        <v>1205</v>
      </c>
      <c r="K59" s="60">
        <f>IF(I59="O",E59,IF(I59="M",G59,0))</f>
        <v>59700</v>
      </c>
      <c r="L59" s="15">
        <v>2028</v>
      </c>
    </row>
    <row r="60" spans="1:12" ht="12.75" customHeight="1" x14ac:dyDescent="0.2">
      <c r="A60" s="8" t="s">
        <v>33</v>
      </c>
      <c r="B60" s="8">
        <v>18</v>
      </c>
      <c r="C60" s="9">
        <v>5.0909090909090908</v>
      </c>
      <c r="D60" s="38">
        <v>583</v>
      </c>
      <c r="E60" s="52">
        <v>9950</v>
      </c>
      <c r="F60" s="8">
        <v>2031</v>
      </c>
      <c r="G60" s="30">
        <v>0</v>
      </c>
      <c r="H60" s="32"/>
      <c r="I60" s="15" t="s">
        <v>208</v>
      </c>
      <c r="J60" s="15">
        <v>583</v>
      </c>
      <c r="K60" s="60">
        <f>IF(I60="O",E60,IF(I60="M",G60,0))</f>
        <v>9950</v>
      </c>
      <c r="L60" s="15">
        <v>2028</v>
      </c>
    </row>
    <row r="61" spans="1:12" ht="12.75" customHeight="1" x14ac:dyDescent="0.2">
      <c r="A61" s="32" t="s">
        <v>94</v>
      </c>
      <c r="B61" s="8">
        <v>17</v>
      </c>
      <c r="C61" s="9">
        <v>14</v>
      </c>
      <c r="D61" s="38">
        <v>166</v>
      </c>
      <c r="E61" s="51">
        <v>26900</v>
      </c>
      <c r="F61" s="8">
        <v>2029</v>
      </c>
      <c r="G61" s="51">
        <v>319700</v>
      </c>
      <c r="H61" s="32">
        <v>2029</v>
      </c>
      <c r="I61" s="15" t="s">
        <v>208</v>
      </c>
      <c r="J61" s="15">
        <v>166</v>
      </c>
      <c r="K61" s="60">
        <f>IF(I61="O",E61,IF(I61="M",G61,0))</f>
        <v>26900</v>
      </c>
      <c r="L61" s="15">
        <v>2028</v>
      </c>
    </row>
    <row r="62" spans="1:12" ht="12.75" customHeight="1" x14ac:dyDescent="0.2">
      <c r="A62" s="32" t="s">
        <v>103</v>
      </c>
      <c r="B62" s="8">
        <v>15</v>
      </c>
      <c r="C62" s="9">
        <v>6.1111111111111107</v>
      </c>
      <c r="D62" s="38">
        <v>779</v>
      </c>
      <c r="E62" s="51">
        <v>119550</v>
      </c>
      <c r="F62" s="8">
        <v>2029</v>
      </c>
      <c r="G62" s="54">
        <v>647400</v>
      </c>
      <c r="H62" s="32">
        <v>2029</v>
      </c>
      <c r="I62" s="15" t="s">
        <v>208</v>
      </c>
      <c r="J62" s="15">
        <v>779</v>
      </c>
      <c r="K62" s="60">
        <f>IF(I62="O",E62,IF(I62="M",G62,0))</f>
        <v>119550</v>
      </c>
      <c r="L62" s="15">
        <v>2028</v>
      </c>
    </row>
    <row r="63" spans="1:12" ht="12.75" customHeight="1" x14ac:dyDescent="0.2">
      <c r="A63" s="32" t="s">
        <v>92</v>
      </c>
      <c r="B63" s="8">
        <v>17</v>
      </c>
      <c r="C63" s="9">
        <v>8</v>
      </c>
      <c r="D63" s="38">
        <v>166</v>
      </c>
      <c r="E63" s="51">
        <v>26900</v>
      </c>
      <c r="F63" s="8">
        <v>2029</v>
      </c>
      <c r="G63" s="54">
        <v>360600</v>
      </c>
      <c r="H63" s="32">
        <v>2029</v>
      </c>
      <c r="I63" s="15" t="s">
        <v>208</v>
      </c>
      <c r="J63" s="15">
        <v>166</v>
      </c>
      <c r="K63" s="60">
        <f>IF(I63="O",E63,IF(I63="M",G63,0))</f>
        <v>26900</v>
      </c>
      <c r="L63" s="15">
        <v>2028</v>
      </c>
    </row>
    <row r="64" spans="1:12" ht="12.75" customHeight="1" x14ac:dyDescent="0.2">
      <c r="A64" s="32" t="s">
        <v>23</v>
      </c>
      <c r="B64" s="8">
        <v>12.13</v>
      </c>
      <c r="C64" s="9">
        <v>6.7142857142857144</v>
      </c>
      <c r="D64" s="38">
        <v>528</v>
      </c>
      <c r="E64" s="50">
        <v>90650</v>
      </c>
      <c r="F64" s="8">
        <v>2028</v>
      </c>
      <c r="G64" s="50">
        <v>446500</v>
      </c>
      <c r="H64" s="32">
        <v>2028</v>
      </c>
      <c r="I64" s="15" t="s">
        <v>208</v>
      </c>
      <c r="J64" s="15">
        <v>528</v>
      </c>
      <c r="K64" s="60">
        <f>IF(I64="O",E64,IF(I64="M",G64,0))</f>
        <v>90650</v>
      </c>
      <c r="L64" s="15">
        <v>2028</v>
      </c>
    </row>
    <row r="65" spans="1:12" ht="12.75" customHeight="1" x14ac:dyDescent="0.2">
      <c r="A65" s="32" t="s">
        <v>111</v>
      </c>
      <c r="B65" s="8">
        <v>16</v>
      </c>
      <c r="C65" s="9">
        <v>12</v>
      </c>
      <c r="D65" s="38">
        <v>83</v>
      </c>
      <c r="E65" s="51">
        <v>13450</v>
      </c>
      <c r="F65" s="8">
        <v>2029</v>
      </c>
      <c r="G65" s="51">
        <v>160500</v>
      </c>
      <c r="H65" s="32">
        <v>2029</v>
      </c>
      <c r="I65" s="15" t="s">
        <v>208</v>
      </c>
      <c r="J65" s="15">
        <v>83</v>
      </c>
      <c r="K65" s="60">
        <f>IF(I65="O",E65,IF(I65="M",G65,0))</f>
        <v>13450</v>
      </c>
      <c r="L65" s="15">
        <v>2028</v>
      </c>
    </row>
    <row r="66" spans="1:12" ht="12.75" customHeight="1" x14ac:dyDescent="0.2">
      <c r="A66" s="8" t="s">
        <v>2</v>
      </c>
      <c r="B66" s="8">
        <v>32.33</v>
      </c>
      <c r="C66" s="9">
        <v>6.4285714285714288</v>
      </c>
      <c r="D66" s="38">
        <v>1830</v>
      </c>
      <c r="E66" s="45">
        <v>153100</v>
      </c>
      <c r="F66" s="8">
        <v>2026</v>
      </c>
      <c r="G66" s="13">
        <v>2471200</v>
      </c>
      <c r="H66" s="32">
        <v>2024</v>
      </c>
      <c r="I66" s="15" t="s">
        <v>207</v>
      </c>
      <c r="J66" s="15">
        <v>1110</v>
      </c>
      <c r="K66" s="60">
        <f>IF(I66="O",E66,IF(I66="M",G66,0))</f>
        <v>2471200</v>
      </c>
      <c r="L66" s="15">
        <v>2028</v>
      </c>
    </row>
    <row r="67" spans="1:12" ht="12.75" customHeight="1" x14ac:dyDescent="0.2">
      <c r="A67" s="32" t="s">
        <v>106</v>
      </c>
      <c r="B67" s="8">
        <v>15</v>
      </c>
      <c r="C67" s="9">
        <v>9.875</v>
      </c>
      <c r="D67" s="38">
        <v>1328</v>
      </c>
      <c r="E67" s="51">
        <v>382500</v>
      </c>
      <c r="F67" s="8">
        <v>2029</v>
      </c>
      <c r="G67" s="51">
        <v>903300</v>
      </c>
      <c r="H67" s="32">
        <v>2029</v>
      </c>
      <c r="I67" s="15" t="s">
        <v>208</v>
      </c>
      <c r="J67" s="15">
        <v>1328</v>
      </c>
      <c r="K67" s="60">
        <f>IF(I67="O",E67,IF(I67="M",G67,0))</f>
        <v>382500</v>
      </c>
      <c r="L67" s="15">
        <v>2028</v>
      </c>
    </row>
    <row r="68" spans="1:12" ht="12.75" customHeight="1" x14ac:dyDescent="0.2">
      <c r="A68" s="8" t="s">
        <v>102</v>
      </c>
      <c r="B68" s="8">
        <v>18</v>
      </c>
      <c r="C68" s="9">
        <v>6</v>
      </c>
      <c r="D68" s="38">
        <v>332</v>
      </c>
      <c r="E68" s="51">
        <v>53800</v>
      </c>
      <c r="F68" s="8">
        <v>2029</v>
      </c>
      <c r="G68" s="54">
        <v>415000</v>
      </c>
      <c r="H68" s="32">
        <v>2029</v>
      </c>
      <c r="I68" s="15" t="s">
        <v>208</v>
      </c>
      <c r="J68" s="15">
        <v>332</v>
      </c>
      <c r="K68" s="60">
        <f>IF(I68="O",E68,IF(I68="M",G68,0))</f>
        <v>53800</v>
      </c>
      <c r="L68" s="15">
        <v>2028</v>
      </c>
    </row>
    <row r="69" spans="1:12" ht="12.75" customHeight="1" x14ac:dyDescent="0.2">
      <c r="A69" s="32" t="s">
        <v>107</v>
      </c>
      <c r="B69" s="8">
        <v>15</v>
      </c>
      <c r="C69" s="9">
        <v>8.6</v>
      </c>
      <c r="D69" s="38">
        <v>1192</v>
      </c>
      <c r="E69" s="51">
        <v>198250</v>
      </c>
      <c r="F69" s="8">
        <v>2029</v>
      </c>
      <c r="G69" s="51">
        <v>653200</v>
      </c>
      <c r="H69" s="32">
        <v>2029</v>
      </c>
      <c r="I69" s="15" t="s">
        <v>208</v>
      </c>
      <c r="J69" s="15">
        <v>1192</v>
      </c>
      <c r="K69" s="60">
        <f>IF(I69="O",E69,IF(I69="M",G69,0))</f>
        <v>198250</v>
      </c>
      <c r="L69" s="15">
        <v>2028</v>
      </c>
    </row>
    <row r="70" spans="1:12" ht="12.75" customHeight="1" x14ac:dyDescent="0.2">
      <c r="A70" s="8" t="s">
        <v>101</v>
      </c>
      <c r="B70" s="8">
        <v>14.18</v>
      </c>
      <c r="C70" s="9">
        <v>5.666666666666667</v>
      </c>
      <c r="D70" s="38">
        <v>390</v>
      </c>
      <c r="E70" s="51">
        <v>63750</v>
      </c>
      <c r="F70" s="8">
        <v>2029</v>
      </c>
      <c r="G70" s="54">
        <v>751700</v>
      </c>
      <c r="H70" s="32">
        <v>2029</v>
      </c>
      <c r="I70" s="15" t="s">
        <v>208</v>
      </c>
      <c r="J70" s="15">
        <v>390</v>
      </c>
      <c r="K70" s="60">
        <f>IF(I70="O",E70,IF(I70="M",G70,0))</f>
        <v>63750</v>
      </c>
      <c r="L70" s="15">
        <v>2028</v>
      </c>
    </row>
    <row r="71" spans="1:12" ht="12.75" customHeight="1" x14ac:dyDescent="0.2">
      <c r="A71" s="32" t="s">
        <v>93</v>
      </c>
      <c r="B71" s="8">
        <v>17.18</v>
      </c>
      <c r="C71" s="9">
        <v>7.7777777777777777</v>
      </c>
      <c r="D71" s="38">
        <v>747</v>
      </c>
      <c r="E71" s="51">
        <v>121050</v>
      </c>
      <c r="F71" s="8">
        <v>2029</v>
      </c>
      <c r="G71" s="54">
        <v>858800</v>
      </c>
      <c r="H71" s="32">
        <v>2029</v>
      </c>
      <c r="I71" s="15" t="s">
        <v>208</v>
      </c>
      <c r="J71" s="15">
        <v>747</v>
      </c>
      <c r="K71" s="60">
        <f>IF(I71="O",E71,IF(I71="M",G71,0))</f>
        <v>121050</v>
      </c>
      <c r="L71" s="15">
        <v>2028</v>
      </c>
    </row>
    <row r="72" spans="1:12" ht="12.75" customHeight="1" x14ac:dyDescent="0.2">
      <c r="A72" s="8" t="s">
        <v>109</v>
      </c>
      <c r="B72" s="8">
        <v>12.16</v>
      </c>
      <c r="C72" s="9">
        <v>6</v>
      </c>
      <c r="D72" s="38">
        <v>1079</v>
      </c>
      <c r="E72" s="51">
        <v>174850</v>
      </c>
      <c r="F72" s="8">
        <v>2029</v>
      </c>
      <c r="G72" s="54">
        <v>889400</v>
      </c>
      <c r="H72" s="32">
        <v>2029</v>
      </c>
      <c r="I72" s="15" t="s">
        <v>208</v>
      </c>
      <c r="J72" s="15">
        <v>1079</v>
      </c>
      <c r="K72" s="60">
        <f>IF(I72="O",E72,IF(I72="M",G72,0))</f>
        <v>174850</v>
      </c>
      <c r="L72" s="15">
        <v>2028</v>
      </c>
    </row>
    <row r="73" spans="1:12" ht="12.75" customHeight="1" x14ac:dyDescent="0.2">
      <c r="A73" s="32" t="s">
        <v>16</v>
      </c>
      <c r="B73" s="8">
        <v>7</v>
      </c>
      <c r="C73" s="9">
        <v>7.166666666666667</v>
      </c>
      <c r="D73" s="38">
        <v>704</v>
      </c>
      <c r="E73" s="48">
        <v>27450</v>
      </c>
      <c r="F73" s="8">
        <v>2027</v>
      </c>
      <c r="G73" s="48">
        <v>639400</v>
      </c>
      <c r="H73" s="32">
        <v>2027</v>
      </c>
      <c r="I73" s="15" t="s">
        <v>208</v>
      </c>
      <c r="J73" s="15">
        <v>704</v>
      </c>
      <c r="K73" s="61">
        <f>IF(I73="O",E73,IF(I73="M",G73,0))</f>
        <v>27450</v>
      </c>
      <c r="L73" s="15">
        <v>2029</v>
      </c>
    </row>
    <row r="74" spans="1:12" ht="12.75" customHeight="1" x14ac:dyDescent="0.2">
      <c r="A74" s="8" t="s">
        <v>83</v>
      </c>
      <c r="B74" s="8">
        <v>6.7</v>
      </c>
      <c r="C74" s="9">
        <v>5.6818181818181817</v>
      </c>
      <c r="D74" s="38">
        <v>2219</v>
      </c>
      <c r="E74" s="48">
        <v>235650</v>
      </c>
      <c r="F74" s="8">
        <v>2027</v>
      </c>
      <c r="G74" s="48">
        <v>1004800</v>
      </c>
      <c r="H74" s="32">
        <v>2027</v>
      </c>
      <c r="I74" s="15" t="s">
        <v>208</v>
      </c>
      <c r="J74" s="15">
        <v>2219</v>
      </c>
      <c r="K74" s="61">
        <f>IF(I74="O",E74,IF(I74="M",G74,0))</f>
        <v>235650</v>
      </c>
      <c r="L74" s="15">
        <v>2029</v>
      </c>
    </row>
    <row r="75" spans="1:12" ht="12.75" customHeight="1" x14ac:dyDescent="0.2">
      <c r="A75" s="32" t="s">
        <v>78</v>
      </c>
      <c r="B75" s="8">
        <v>1</v>
      </c>
      <c r="C75" s="9">
        <v>10.7</v>
      </c>
      <c r="D75" s="38">
        <v>775</v>
      </c>
      <c r="E75" s="51">
        <v>131000</v>
      </c>
      <c r="F75" s="8">
        <v>2029</v>
      </c>
      <c r="G75" s="54">
        <v>857500</v>
      </c>
      <c r="H75" s="32">
        <v>2029</v>
      </c>
      <c r="I75" s="15" t="s">
        <v>207</v>
      </c>
      <c r="J75" s="15">
        <v>390</v>
      </c>
      <c r="K75" s="61">
        <f>IF(I75="O",E75,IF(I75="M",G75,0))</f>
        <v>857500</v>
      </c>
      <c r="L75" s="15">
        <v>2029</v>
      </c>
    </row>
    <row r="76" spans="1:12" ht="12.75" customHeight="1" x14ac:dyDescent="0.2">
      <c r="A76" s="8" t="s">
        <v>77</v>
      </c>
      <c r="B76" s="8">
        <v>1</v>
      </c>
      <c r="C76" s="9">
        <v>6</v>
      </c>
      <c r="D76" s="38">
        <v>996</v>
      </c>
      <c r="E76" s="51">
        <v>161400</v>
      </c>
      <c r="F76" s="8">
        <v>2029</v>
      </c>
      <c r="G76" s="54">
        <v>998200</v>
      </c>
      <c r="H76" s="32">
        <v>2029</v>
      </c>
      <c r="I76" s="15" t="s">
        <v>208</v>
      </c>
      <c r="J76" s="15">
        <v>996</v>
      </c>
      <c r="K76" s="61">
        <f>IF(I76="O",E76,IF(I76="M",G76,0))</f>
        <v>161400</v>
      </c>
      <c r="L76" s="15">
        <v>2029</v>
      </c>
    </row>
    <row r="77" spans="1:12" ht="12.75" customHeight="1" x14ac:dyDescent="0.2">
      <c r="A77" s="8" t="s">
        <v>0</v>
      </c>
      <c r="B77" s="8">
        <v>28.29</v>
      </c>
      <c r="C77" s="9">
        <v>5.8148148148148149</v>
      </c>
      <c r="D77" s="38">
        <v>2186</v>
      </c>
      <c r="E77" s="53">
        <v>100950</v>
      </c>
      <c r="F77" s="8">
        <v>2031</v>
      </c>
      <c r="G77" s="50">
        <v>2352900</v>
      </c>
      <c r="H77" s="32">
        <v>2028</v>
      </c>
      <c r="I77" s="15" t="s">
        <v>208</v>
      </c>
      <c r="J77" s="15">
        <v>2186</v>
      </c>
      <c r="K77" s="61">
        <f>IF(I77="O",E77,IF(I77="M",G77,0))</f>
        <v>100950</v>
      </c>
      <c r="L77" s="15">
        <v>2029</v>
      </c>
    </row>
    <row r="78" spans="1:12" ht="12.75" customHeight="1" x14ac:dyDescent="0.2">
      <c r="A78" s="32" t="s">
        <v>40</v>
      </c>
      <c r="B78" s="8">
        <v>3</v>
      </c>
      <c r="C78" s="9">
        <v>3.5</v>
      </c>
      <c r="D78" s="38">
        <v>250</v>
      </c>
      <c r="E78" s="47">
        <v>26900</v>
      </c>
      <c r="F78" s="8">
        <v>2030</v>
      </c>
      <c r="G78" s="46">
        <v>716600</v>
      </c>
      <c r="H78" s="32">
        <v>2030</v>
      </c>
      <c r="I78" s="15" t="s">
        <v>208</v>
      </c>
      <c r="J78" s="15">
        <v>250</v>
      </c>
      <c r="K78" s="61">
        <f>IF(I78="O",E78,IF(I78="M",G78,0))</f>
        <v>26900</v>
      </c>
      <c r="L78" s="15">
        <v>2029</v>
      </c>
    </row>
    <row r="79" spans="1:12" ht="12.75" customHeight="1" x14ac:dyDescent="0.2">
      <c r="A79" s="8" t="s">
        <v>1</v>
      </c>
      <c r="B79" s="8">
        <v>30.31</v>
      </c>
      <c r="C79" s="9">
        <v>6.03125</v>
      </c>
      <c r="D79" s="38">
        <v>2656</v>
      </c>
      <c r="E79" s="45">
        <v>191600</v>
      </c>
      <c r="F79" s="8">
        <v>2026</v>
      </c>
      <c r="G79" s="45">
        <v>3889800</v>
      </c>
      <c r="H79" s="32">
        <v>2026</v>
      </c>
      <c r="I79" s="15" t="s">
        <v>207</v>
      </c>
      <c r="J79" s="15">
        <v>2115</v>
      </c>
      <c r="K79" s="61">
        <f>IF(I79="O",E79,IF(I79="M",G79,0))</f>
        <v>3889800</v>
      </c>
      <c r="L79" s="15">
        <v>2029</v>
      </c>
    </row>
    <row r="80" spans="1:12" ht="12.75" customHeight="1" x14ac:dyDescent="0.2">
      <c r="A80" s="8" t="s">
        <v>87</v>
      </c>
      <c r="B80" s="8">
        <v>5.17</v>
      </c>
      <c r="C80" s="9">
        <v>3.125</v>
      </c>
      <c r="D80" s="38">
        <v>421</v>
      </c>
      <c r="E80" s="47">
        <v>38850</v>
      </c>
      <c r="F80" s="8">
        <v>2030</v>
      </c>
      <c r="G80" s="46">
        <v>63800</v>
      </c>
      <c r="H80" s="32">
        <v>2030</v>
      </c>
      <c r="I80" s="15" t="s">
        <v>208</v>
      </c>
      <c r="J80" s="15">
        <v>421</v>
      </c>
      <c r="K80" s="61">
        <f>IF(I80="O",E80,IF(I80="M",G80,0))</f>
        <v>38850</v>
      </c>
      <c r="L80" s="15">
        <v>2029</v>
      </c>
    </row>
    <row r="81" spans="1:12" ht="12.75" customHeight="1" x14ac:dyDescent="0.2">
      <c r="A81" s="8" t="s">
        <v>98</v>
      </c>
      <c r="B81" s="8">
        <v>7</v>
      </c>
      <c r="C81" s="9">
        <v>4.4000000000000004</v>
      </c>
      <c r="D81" s="38">
        <v>1510</v>
      </c>
      <c r="E81" s="49">
        <v>28000</v>
      </c>
      <c r="F81" s="8">
        <v>2027</v>
      </c>
      <c r="G81" s="48">
        <v>432000</v>
      </c>
      <c r="H81" s="32">
        <v>2027</v>
      </c>
      <c r="I81" s="15" t="s">
        <v>208</v>
      </c>
      <c r="J81" s="15">
        <v>1510</v>
      </c>
      <c r="K81" s="61">
        <f>IF(I81="O",E81,IF(I81="M",G81,0))</f>
        <v>28000</v>
      </c>
      <c r="L81" s="15">
        <v>2029</v>
      </c>
    </row>
    <row r="82" spans="1:12" ht="12.75" customHeight="1" x14ac:dyDescent="0.2">
      <c r="A82" s="32" t="s">
        <v>136</v>
      </c>
      <c r="B82" s="8">
        <v>20</v>
      </c>
      <c r="C82" s="9">
        <v>7.8</v>
      </c>
      <c r="D82" s="38">
        <v>415</v>
      </c>
      <c r="E82" s="46">
        <v>57300</v>
      </c>
      <c r="F82" s="8">
        <v>2030</v>
      </c>
      <c r="G82" s="46">
        <v>424350</v>
      </c>
      <c r="H82" s="32">
        <v>2030</v>
      </c>
      <c r="I82" s="15" t="s">
        <v>208</v>
      </c>
      <c r="J82" s="15">
        <v>415</v>
      </c>
      <c r="K82" s="58">
        <f>IF(I82="O",E82,IF(I82="M",G82,0))</f>
        <v>57300</v>
      </c>
      <c r="L82" s="15">
        <v>2030</v>
      </c>
    </row>
    <row r="83" spans="1:12" ht="12.75" customHeight="1" x14ac:dyDescent="0.2">
      <c r="A83" s="8" t="s">
        <v>13</v>
      </c>
      <c r="B83" s="8">
        <v>8</v>
      </c>
      <c r="C83" s="9">
        <v>5</v>
      </c>
      <c r="D83" s="38">
        <v>3508</v>
      </c>
      <c r="E83" s="47">
        <v>70000</v>
      </c>
      <c r="F83" s="8">
        <v>2030</v>
      </c>
      <c r="G83" s="46">
        <v>1020800</v>
      </c>
      <c r="H83" s="32">
        <v>2030</v>
      </c>
      <c r="I83" s="15" t="s">
        <v>208</v>
      </c>
      <c r="J83" s="15">
        <v>3508</v>
      </c>
      <c r="K83" s="58">
        <f>IF(I83="O",E83,IF(I83="M",G83,0))</f>
        <v>70000</v>
      </c>
      <c r="L83" s="15">
        <v>2030</v>
      </c>
    </row>
    <row r="84" spans="1:12" ht="12.75" customHeight="1" x14ac:dyDescent="0.2">
      <c r="A84" s="8" t="s">
        <v>60</v>
      </c>
      <c r="B84" s="8">
        <v>8</v>
      </c>
      <c r="C84" s="9">
        <v>6</v>
      </c>
      <c r="D84" s="38">
        <v>913</v>
      </c>
      <c r="E84" s="49">
        <v>147950</v>
      </c>
      <c r="F84" s="8">
        <v>2027</v>
      </c>
      <c r="G84" s="48">
        <v>752300</v>
      </c>
      <c r="H84" s="32">
        <v>2027</v>
      </c>
      <c r="I84" s="15" t="s">
        <v>207</v>
      </c>
      <c r="J84" s="15">
        <v>250</v>
      </c>
      <c r="K84" s="58">
        <f>IF(I84="O",E84,IF(I84="M",G84,0))</f>
        <v>752300</v>
      </c>
      <c r="L84" s="15">
        <v>2030</v>
      </c>
    </row>
    <row r="85" spans="1:12" ht="12.75" customHeight="1" x14ac:dyDescent="0.2">
      <c r="A85" s="8" t="s">
        <v>74</v>
      </c>
      <c r="B85" s="8">
        <v>2</v>
      </c>
      <c r="C85" s="9">
        <v>6</v>
      </c>
      <c r="D85" s="38">
        <v>415</v>
      </c>
      <c r="E85" s="47">
        <v>67250</v>
      </c>
      <c r="F85" s="8">
        <v>2030</v>
      </c>
      <c r="G85" s="46">
        <v>420400</v>
      </c>
      <c r="H85" s="32">
        <v>2030</v>
      </c>
      <c r="I85" s="15" t="s">
        <v>208</v>
      </c>
      <c r="J85" s="15">
        <v>415</v>
      </c>
      <c r="K85" s="58">
        <f>IF(I85="O",E85,IF(I85="M",G85,0))</f>
        <v>67250</v>
      </c>
      <c r="L85" s="15">
        <v>2030</v>
      </c>
    </row>
    <row r="86" spans="1:12" ht="12.75" customHeight="1" x14ac:dyDescent="0.2">
      <c r="A86" s="8" t="s">
        <v>75</v>
      </c>
      <c r="B86" s="8">
        <v>2</v>
      </c>
      <c r="C86" s="9">
        <v>6</v>
      </c>
      <c r="D86" s="38">
        <v>166</v>
      </c>
      <c r="E86" s="47">
        <v>26900</v>
      </c>
      <c r="F86" s="8">
        <v>2030</v>
      </c>
      <c r="G86" s="46">
        <v>167700</v>
      </c>
      <c r="H86" s="32">
        <v>2030</v>
      </c>
      <c r="I86" s="15" t="s">
        <v>208</v>
      </c>
      <c r="J86" s="15">
        <v>166</v>
      </c>
      <c r="K86" s="58">
        <f>IF(I86="O",E86,IF(I86="M",G86,0))</f>
        <v>26900</v>
      </c>
      <c r="L86" s="15">
        <v>2030</v>
      </c>
    </row>
    <row r="87" spans="1:12" ht="12.75" customHeight="1" x14ac:dyDescent="0.2">
      <c r="A87" s="32" t="s">
        <v>7</v>
      </c>
      <c r="B87" s="8">
        <v>22</v>
      </c>
      <c r="C87" s="9">
        <v>4.8076923076923075</v>
      </c>
      <c r="D87" s="38">
        <v>1787</v>
      </c>
      <c r="E87" s="52">
        <v>88400</v>
      </c>
      <c r="F87" s="8">
        <v>2031</v>
      </c>
      <c r="G87" s="54">
        <v>3253600</v>
      </c>
      <c r="H87" s="32">
        <v>2029</v>
      </c>
      <c r="I87" s="15" t="s">
        <v>208</v>
      </c>
      <c r="J87" s="15">
        <v>1787</v>
      </c>
      <c r="K87" s="58">
        <f>IF(I87="O",E87,IF(I87="M",G87,0))</f>
        <v>88400</v>
      </c>
      <c r="L87" s="15">
        <v>2030</v>
      </c>
    </row>
    <row r="88" spans="1:12" ht="12.75" customHeight="1" x14ac:dyDescent="0.2">
      <c r="A88" s="32" t="s">
        <v>67</v>
      </c>
      <c r="B88" s="8">
        <v>2</v>
      </c>
      <c r="C88" s="9">
        <v>7.6</v>
      </c>
      <c r="D88" s="38">
        <v>830</v>
      </c>
      <c r="E88" s="48">
        <v>134500</v>
      </c>
      <c r="F88" s="8">
        <v>2027</v>
      </c>
      <c r="G88" s="48">
        <v>882600</v>
      </c>
      <c r="H88" s="32">
        <v>2027</v>
      </c>
      <c r="I88" s="15" t="s">
        <v>208</v>
      </c>
      <c r="J88" s="15">
        <v>830</v>
      </c>
      <c r="K88" s="58">
        <f>IF(I88="O",E88,IF(I88="M",G88,0))</f>
        <v>134500</v>
      </c>
      <c r="L88" s="15">
        <v>2030</v>
      </c>
    </row>
    <row r="89" spans="1:12" ht="12.75" customHeight="1" x14ac:dyDescent="0.2">
      <c r="A89" s="8" t="s">
        <v>59</v>
      </c>
      <c r="B89" s="8">
        <v>2.8</v>
      </c>
      <c r="C89" s="9">
        <v>5</v>
      </c>
      <c r="D89" s="38">
        <v>495</v>
      </c>
      <c r="E89" s="47">
        <v>149250</v>
      </c>
      <c r="F89" s="8">
        <v>2030</v>
      </c>
      <c r="G89" s="46">
        <v>430950</v>
      </c>
      <c r="H89" s="32">
        <v>2030</v>
      </c>
      <c r="I89" s="15" t="s">
        <v>208</v>
      </c>
      <c r="J89" s="15">
        <v>495</v>
      </c>
      <c r="K89" s="58">
        <f>IF(I89="O",E89,IF(I89="M",G89,0))</f>
        <v>149250</v>
      </c>
      <c r="L89" s="15">
        <v>2030</v>
      </c>
    </row>
    <row r="90" spans="1:12" ht="12.75" customHeight="1" x14ac:dyDescent="0.2">
      <c r="A90" s="8" t="s">
        <v>57</v>
      </c>
      <c r="B90" s="8">
        <v>8.11</v>
      </c>
      <c r="C90" s="9">
        <v>6</v>
      </c>
      <c r="D90" s="38">
        <v>996</v>
      </c>
      <c r="E90" s="50">
        <v>161400</v>
      </c>
      <c r="F90" s="8">
        <v>2028</v>
      </c>
      <c r="G90" s="50">
        <v>1087700</v>
      </c>
      <c r="H90" s="32">
        <v>2028</v>
      </c>
      <c r="I90" s="15" t="s">
        <v>208</v>
      </c>
      <c r="J90" s="15">
        <v>996</v>
      </c>
      <c r="K90" s="58">
        <f>IF(I90="O",E90,IF(I90="M",G90,0))</f>
        <v>161400</v>
      </c>
      <c r="L90" s="15">
        <v>2030</v>
      </c>
    </row>
    <row r="91" spans="1:12" ht="12.75" customHeight="1" x14ac:dyDescent="0.2">
      <c r="A91" s="8" t="s">
        <v>114</v>
      </c>
      <c r="B91" s="8">
        <v>8.14</v>
      </c>
      <c r="C91" s="9">
        <v>6</v>
      </c>
      <c r="D91" s="38">
        <v>830</v>
      </c>
      <c r="E91" s="49">
        <v>134500</v>
      </c>
      <c r="F91" s="8">
        <v>2027</v>
      </c>
      <c r="G91" s="48">
        <v>241000</v>
      </c>
      <c r="H91" s="32">
        <v>2027</v>
      </c>
      <c r="I91" s="15" t="s">
        <v>207</v>
      </c>
      <c r="J91" s="15">
        <v>200</v>
      </c>
      <c r="K91" s="58">
        <f>IF(I91="O",E91,IF(I91="M",G91,0))</f>
        <v>241000</v>
      </c>
      <c r="L91" s="15">
        <v>2030</v>
      </c>
    </row>
    <row r="92" spans="1:12" ht="12.75" customHeight="1" x14ac:dyDescent="0.2">
      <c r="A92" s="32" t="s">
        <v>142</v>
      </c>
      <c r="B92" s="8">
        <v>2</v>
      </c>
      <c r="C92" s="9">
        <v>9.3125</v>
      </c>
      <c r="D92" s="38">
        <v>1479</v>
      </c>
      <c r="E92" s="48">
        <v>200250</v>
      </c>
      <c r="F92" s="8">
        <v>2027</v>
      </c>
      <c r="G92" s="48">
        <v>914500</v>
      </c>
      <c r="H92" s="32">
        <v>2027</v>
      </c>
      <c r="I92" s="15" t="s">
        <v>208</v>
      </c>
      <c r="J92" s="15">
        <v>1479</v>
      </c>
      <c r="K92" s="58">
        <f>IF(I92="O",E92,IF(I92="M",G92,0))</f>
        <v>200250</v>
      </c>
      <c r="L92" s="15">
        <v>2030</v>
      </c>
    </row>
    <row r="93" spans="1:12" ht="12.75" customHeight="1" x14ac:dyDescent="0.2">
      <c r="A93" s="8" t="s">
        <v>64</v>
      </c>
      <c r="B93" s="8">
        <v>8</v>
      </c>
      <c r="C93" s="9">
        <v>6</v>
      </c>
      <c r="D93" s="38">
        <v>83</v>
      </c>
      <c r="E93" s="46">
        <v>13450</v>
      </c>
      <c r="F93" s="8">
        <v>2030</v>
      </c>
      <c r="G93" s="46">
        <v>281300</v>
      </c>
      <c r="H93" s="32">
        <v>2030</v>
      </c>
      <c r="I93" s="15" t="s">
        <v>207</v>
      </c>
      <c r="J93" s="15">
        <v>100</v>
      </c>
      <c r="K93" s="58">
        <f>IF(I93="O",E93,IF(I93="M",G93,0))</f>
        <v>281300</v>
      </c>
      <c r="L93" s="15">
        <v>2030</v>
      </c>
    </row>
    <row r="94" spans="1:12" ht="12.75" customHeight="1" x14ac:dyDescent="0.2">
      <c r="A94" s="8" t="s">
        <v>68</v>
      </c>
      <c r="B94" s="8">
        <v>2</v>
      </c>
      <c r="C94" s="9">
        <v>6</v>
      </c>
      <c r="D94" s="38">
        <v>249</v>
      </c>
      <c r="E94" s="48">
        <v>40350</v>
      </c>
      <c r="F94" s="8">
        <v>2027</v>
      </c>
      <c r="G94" s="48">
        <v>299000</v>
      </c>
      <c r="H94" s="32">
        <v>2027</v>
      </c>
      <c r="I94" s="15" t="s">
        <v>208</v>
      </c>
      <c r="J94" s="15">
        <v>249</v>
      </c>
      <c r="K94" s="58">
        <f>IF(I94="O",E94,IF(I94="M",G94,0))</f>
        <v>40350</v>
      </c>
      <c r="L94" s="15">
        <v>2030</v>
      </c>
    </row>
    <row r="95" spans="1:12" ht="12.75" customHeight="1" x14ac:dyDescent="0.2">
      <c r="A95" s="8" t="s">
        <v>63</v>
      </c>
      <c r="B95" s="8">
        <v>8</v>
      </c>
      <c r="C95" s="9">
        <v>6</v>
      </c>
      <c r="D95" s="38">
        <v>332</v>
      </c>
      <c r="E95" s="47">
        <v>53800</v>
      </c>
      <c r="F95" s="8">
        <v>2030</v>
      </c>
      <c r="G95" s="46">
        <v>291200</v>
      </c>
      <c r="H95" s="32">
        <v>2030</v>
      </c>
      <c r="I95" s="15" t="s">
        <v>207</v>
      </c>
      <c r="J95" s="15">
        <v>100</v>
      </c>
      <c r="K95" s="58">
        <f>IF(I95="O",E95,IF(I95="M",G95,0))</f>
        <v>291200</v>
      </c>
      <c r="L95" s="15">
        <v>2030</v>
      </c>
    </row>
    <row r="96" spans="1:12" ht="12.75" customHeight="1" x14ac:dyDescent="0.2">
      <c r="A96" s="8" t="s">
        <v>70</v>
      </c>
      <c r="B96" s="8">
        <v>2</v>
      </c>
      <c r="C96" s="9">
        <v>6</v>
      </c>
      <c r="D96" s="38">
        <v>415</v>
      </c>
      <c r="E96" s="47">
        <v>67250</v>
      </c>
      <c r="F96" s="8">
        <v>2030</v>
      </c>
      <c r="G96" s="46">
        <v>361150</v>
      </c>
      <c r="H96" s="32">
        <v>2030</v>
      </c>
      <c r="I96" s="15" t="s">
        <v>208</v>
      </c>
      <c r="J96" s="15">
        <v>415</v>
      </c>
      <c r="K96" s="58">
        <f>IF(I96="O",E96,IF(I96="M",G96,0))</f>
        <v>67250</v>
      </c>
      <c r="L96" s="15">
        <v>2030</v>
      </c>
    </row>
    <row r="97" spans="1:12" ht="12.75" customHeight="1" x14ac:dyDescent="0.2">
      <c r="A97" s="32" t="s">
        <v>122</v>
      </c>
      <c r="B97" s="8">
        <v>21</v>
      </c>
      <c r="C97" s="9">
        <v>10.428571428571429</v>
      </c>
      <c r="D97" s="38">
        <v>668</v>
      </c>
      <c r="E97" s="46">
        <v>155900</v>
      </c>
      <c r="F97" s="8">
        <v>2030</v>
      </c>
      <c r="G97" s="46">
        <v>656000</v>
      </c>
      <c r="H97" s="32">
        <v>2030</v>
      </c>
      <c r="I97" s="15" t="s">
        <v>208</v>
      </c>
      <c r="J97" s="15">
        <v>668</v>
      </c>
      <c r="K97" s="58">
        <f>IF(I97="O",E97,IF(I97="M",G97,0))</f>
        <v>155900</v>
      </c>
      <c r="L97" s="15">
        <v>2030</v>
      </c>
    </row>
    <row r="98" spans="1:12" ht="12.75" customHeight="1" x14ac:dyDescent="0.2">
      <c r="A98" s="8" t="s">
        <v>120</v>
      </c>
      <c r="B98" s="8">
        <v>21</v>
      </c>
      <c r="C98" s="9">
        <v>6</v>
      </c>
      <c r="D98" s="38">
        <v>498</v>
      </c>
      <c r="E98" s="46">
        <v>80700</v>
      </c>
      <c r="F98" s="8">
        <v>2030</v>
      </c>
      <c r="G98" s="46">
        <v>634000</v>
      </c>
      <c r="H98" s="32">
        <v>2030</v>
      </c>
      <c r="I98" s="15" t="s">
        <v>207</v>
      </c>
      <c r="J98" s="15">
        <v>400</v>
      </c>
      <c r="K98" s="58">
        <f>IF(I98="O",E98,IF(I98="M",G98,0))</f>
        <v>634000</v>
      </c>
      <c r="L98" s="15">
        <v>2030</v>
      </c>
    </row>
    <row r="99" spans="1:12" ht="12.75" customHeight="1" x14ac:dyDescent="0.2">
      <c r="A99" s="8" t="s">
        <v>125</v>
      </c>
      <c r="B99" s="8">
        <v>21</v>
      </c>
      <c r="C99" s="9">
        <v>5.5454545454545459</v>
      </c>
      <c r="D99" s="38">
        <v>1032</v>
      </c>
      <c r="E99" s="47">
        <v>94700</v>
      </c>
      <c r="F99" s="8">
        <v>2030</v>
      </c>
      <c r="G99" s="46">
        <v>1051200</v>
      </c>
      <c r="H99" s="32">
        <v>2030</v>
      </c>
      <c r="I99" s="15" t="s">
        <v>208</v>
      </c>
      <c r="J99" s="15">
        <v>1032</v>
      </c>
      <c r="K99" s="58">
        <f>IF(I99="O",E99,IF(I99="M",G99,0))</f>
        <v>94700</v>
      </c>
      <c r="L99" s="15">
        <v>2030</v>
      </c>
    </row>
    <row r="100" spans="1:12" ht="12.75" customHeight="1" x14ac:dyDescent="0.2">
      <c r="A100" s="32" t="s">
        <v>121</v>
      </c>
      <c r="B100" s="8">
        <v>21</v>
      </c>
      <c r="C100" s="9">
        <v>11</v>
      </c>
      <c r="D100" s="38">
        <v>332</v>
      </c>
      <c r="E100" s="46">
        <v>53800</v>
      </c>
      <c r="F100" s="8">
        <v>2030</v>
      </c>
      <c r="G100" s="46">
        <v>432100</v>
      </c>
      <c r="H100" s="32">
        <v>2030</v>
      </c>
      <c r="I100" s="15" t="s">
        <v>208</v>
      </c>
      <c r="J100" s="15">
        <v>332</v>
      </c>
      <c r="K100" s="58">
        <f>IF(I100="O",E100,IF(I100="M",G100,0))</f>
        <v>53800</v>
      </c>
      <c r="L100" s="15">
        <v>2030</v>
      </c>
    </row>
    <row r="101" spans="1:12" ht="12.75" customHeight="1" x14ac:dyDescent="0.2">
      <c r="A101" s="8" t="s">
        <v>123</v>
      </c>
      <c r="B101" s="8">
        <v>21</v>
      </c>
      <c r="C101" s="9">
        <v>6</v>
      </c>
      <c r="D101" s="38">
        <v>1826</v>
      </c>
      <c r="E101" s="46">
        <v>295900</v>
      </c>
      <c r="F101" s="8">
        <v>2030</v>
      </c>
      <c r="G101" s="46">
        <v>1717600</v>
      </c>
      <c r="H101" s="32">
        <v>2030</v>
      </c>
      <c r="I101" s="15" t="s">
        <v>208</v>
      </c>
      <c r="J101" s="15">
        <v>1826</v>
      </c>
      <c r="K101" s="58">
        <f>IF(I101="O",E101,IF(I101="M",G101,0))</f>
        <v>295900</v>
      </c>
      <c r="L101" s="15">
        <v>2030</v>
      </c>
    </row>
    <row r="102" spans="1:12" ht="12.75" customHeight="1" x14ac:dyDescent="0.2">
      <c r="A102" s="8" t="s">
        <v>124</v>
      </c>
      <c r="B102" s="8">
        <v>21</v>
      </c>
      <c r="C102" s="9">
        <v>5.4444444444444446</v>
      </c>
      <c r="D102" s="38">
        <v>694</v>
      </c>
      <c r="E102" s="47">
        <v>107600</v>
      </c>
      <c r="F102" s="8">
        <v>2030</v>
      </c>
      <c r="G102" s="46">
        <v>487400</v>
      </c>
      <c r="H102" s="32">
        <v>2030</v>
      </c>
      <c r="I102" s="15" t="s">
        <v>208</v>
      </c>
      <c r="J102" s="15">
        <v>694</v>
      </c>
      <c r="K102" s="58">
        <f>IF(I102="O",E102,IF(I102="M",G102,0))</f>
        <v>107600</v>
      </c>
      <c r="L102" s="15">
        <v>2030</v>
      </c>
    </row>
    <row r="103" spans="1:12" ht="12.75" customHeight="1" x14ac:dyDescent="0.2">
      <c r="A103" s="32" t="s">
        <v>66</v>
      </c>
      <c r="B103" s="8">
        <v>2</v>
      </c>
      <c r="C103" s="9">
        <v>5.833333333333333</v>
      </c>
      <c r="D103" s="38">
        <v>910</v>
      </c>
      <c r="E103" s="49">
        <v>154400</v>
      </c>
      <c r="F103" s="8">
        <v>2027</v>
      </c>
      <c r="G103" s="48">
        <v>731300</v>
      </c>
      <c r="H103" s="32">
        <v>2027</v>
      </c>
      <c r="I103" s="15" t="s">
        <v>208</v>
      </c>
      <c r="J103" s="15">
        <v>910</v>
      </c>
      <c r="K103" s="58">
        <f>IF(I103="O",E103,IF(I103="M",G103,0))</f>
        <v>154400</v>
      </c>
      <c r="L103" s="15">
        <v>2030</v>
      </c>
    </row>
    <row r="104" spans="1:12" ht="12.75" customHeight="1" x14ac:dyDescent="0.2">
      <c r="A104" s="8" t="s">
        <v>48</v>
      </c>
      <c r="B104" s="8">
        <v>9</v>
      </c>
      <c r="C104" s="9">
        <v>6.1578947368421053</v>
      </c>
      <c r="D104" s="38">
        <v>1577</v>
      </c>
      <c r="E104" s="46">
        <v>255550</v>
      </c>
      <c r="F104" s="8">
        <v>2030</v>
      </c>
      <c r="G104" s="46">
        <v>779550</v>
      </c>
      <c r="H104" s="32">
        <v>2030</v>
      </c>
      <c r="I104" s="15" t="s">
        <v>208</v>
      </c>
      <c r="J104" s="15">
        <v>1577</v>
      </c>
      <c r="K104" s="58">
        <f>IF(I104="O",E104,IF(I104="M",G104,0))</f>
        <v>255550</v>
      </c>
      <c r="L104" s="15">
        <v>2030</v>
      </c>
    </row>
    <row r="105" spans="1:12" ht="12.75" customHeight="1" x14ac:dyDescent="0.2">
      <c r="A105" s="8" t="s">
        <v>49</v>
      </c>
      <c r="B105" s="8">
        <v>9.11</v>
      </c>
      <c r="C105" s="9">
        <v>6</v>
      </c>
      <c r="D105" s="38">
        <v>830</v>
      </c>
      <c r="E105" s="53">
        <v>134500</v>
      </c>
      <c r="F105" s="8">
        <v>2031</v>
      </c>
      <c r="G105" s="53">
        <v>265350</v>
      </c>
      <c r="H105" s="32">
        <v>2031</v>
      </c>
      <c r="I105" s="15" t="s">
        <v>208</v>
      </c>
      <c r="J105" s="15">
        <v>830</v>
      </c>
      <c r="K105" s="58">
        <f>IF(I105="O",E105,IF(I105="M",G105,0))</f>
        <v>134500</v>
      </c>
      <c r="L105" s="15">
        <v>2030</v>
      </c>
    </row>
    <row r="106" spans="1:12" ht="12.75" customHeight="1" x14ac:dyDescent="0.2">
      <c r="A106" s="32" t="s">
        <v>21</v>
      </c>
      <c r="B106" s="8">
        <v>12</v>
      </c>
      <c r="C106" s="9">
        <v>4</v>
      </c>
      <c r="D106" s="38">
        <v>415</v>
      </c>
      <c r="E106" s="50">
        <v>17500</v>
      </c>
      <c r="F106" s="8">
        <v>2028</v>
      </c>
      <c r="G106" s="50">
        <v>300800</v>
      </c>
      <c r="H106" s="32">
        <v>2028</v>
      </c>
      <c r="I106" s="15" t="s">
        <v>208</v>
      </c>
      <c r="J106" s="15">
        <v>415</v>
      </c>
      <c r="K106" s="57">
        <f>IF(I106="O",E106,IF(I106="M",G106,0))</f>
        <v>17500</v>
      </c>
      <c r="L106" s="15">
        <v>2031</v>
      </c>
    </row>
    <row r="107" spans="1:12" ht="12.75" customHeight="1" x14ac:dyDescent="0.2">
      <c r="A107" s="8" t="s">
        <v>53</v>
      </c>
      <c r="B107" s="8">
        <v>8</v>
      </c>
      <c r="C107" s="9">
        <v>6</v>
      </c>
      <c r="D107" s="38">
        <v>332</v>
      </c>
      <c r="E107" s="50">
        <v>53800</v>
      </c>
      <c r="F107" s="8">
        <v>2028</v>
      </c>
      <c r="G107" s="50">
        <v>354300</v>
      </c>
      <c r="H107" s="32">
        <v>2028</v>
      </c>
      <c r="I107" s="15" t="s">
        <v>208</v>
      </c>
      <c r="J107" s="15">
        <v>332</v>
      </c>
      <c r="K107" s="57">
        <f>IF(I107="O",E107,IF(I107="M",G107,0))</f>
        <v>53800</v>
      </c>
      <c r="L107" s="15">
        <v>2031</v>
      </c>
    </row>
    <row r="108" spans="1:12" ht="12.75" customHeight="1" x14ac:dyDescent="0.2">
      <c r="A108" s="8" t="s">
        <v>128</v>
      </c>
      <c r="B108" s="8">
        <v>25</v>
      </c>
      <c r="C108" s="9">
        <v>6.53125</v>
      </c>
      <c r="D108" s="38">
        <v>2917</v>
      </c>
      <c r="E108" s="48">
        <v>400550</v>
      </c>
      <c r="F108" s="8">
        <v>2027</v>
      </c>
      <c r="G108" s="48">
        <v>3040400</v>
      </c>
      <c r="H108" s="32">
        <v>2027</v>
      </c>
      <c r="I108" s="15" t="s">
        <v>207</v>
      </c>
      <c r="J108" s="15">
        <v>1250</v>
      </c>
      <c r="K108" s="57">
        <f>IF(I108="O",E108,IF(I108="M",G108,0))</f>
        <v>3040400</v>
      </c>
      <c r="L108" s="15">
        <v>2031</v>
      </c>
    </row>
    <row r="109" spans="1:12" ht="12.75" customHeight="1" x14ac:dyDescent="0.2">
      <c r="A109" s="8" t="s">
        <v>141</v>
      </c>
      <c r="B109" s="8">
        <v>10</v>
      </c>
      <c r="C109" s="9">
        <v>4</v>
      </c>
      <c r="D109" s="38">
        <v>1162</v>
      </c>
      <c r="E109" s="53">
        <v>49000</v>
      </c>
      <c r="F109" s="8">
        <v>2031</v>
      </c>
      <c r="G109" s="53">
        <v>921300</v>
      </c>
      <c r="H109" s="32">
        <v>2031</v>
      </c>
      <c r="I109" s="15" t="s">
        <v>208</v>
      </c>
      <c r="J109" s="15">
        <v>1162</v>
      </c>
      <c r="K109" s="57">
        <f>IF(I109="O",E109,IF(I109="M",G109,0))</f>
        <v>49000</v>
      </c>
      <c r="L109" s="15">
        <v>2031</v>
      </c>
    </row>
    <row r="110" spans="1:12" ht="12.75" customHeight="1" x14ac:dyDescent="0.2">
      <c r="A110" s="8" t="s">
        <v>131</v>
      </c>
      <c r="B110" s="8">
        <v>9</v>
      </c>
      <c r="C110" s="9">
        <v>4</v>
      </c>
      <c r="D110" s="38">
        <v>1660</v>
      </c>
      <c r="E110" s="53">
        <v>70000</v>
      </c>
      <c r="F110" s="8">
        <v>2031</v>
      </c>
      <c r="G110" s="53">
        <v>1370400</v>
      </c>
      <c r="H110" s="32">
        <v>2031</v>
      </c>
      <c r="I110" s="15" t="s">
        <v>208</v>
      </c>
      <c r="J110" s="15">
        <v>1660</v>
      </c>
      <c r="K110" s="57">
        <f>IF(I110="O",E110,IF(I110="M",G110,0))</f>
        <v>70000</v>
      </c>
      <c r="L110" s="15">
        <v>2031</v>
      </c>
    </row>
    <row r="111" spans="1:12" ht="12.75" customHeight="1" x14ac:dyDescent="0.2">
      <c r="A111" s="8" t="s">
        <v>132</v>
      </c>
      <c r="B111" s="8">
        <v>10</v>
      </c>
      <c r="C111" s="9">
        <v>4</v>
      </c>
      <c r="D111" s="38">
        <v>664</v>
      </c>
      <c r="E111" s="53">
        <v>28000</v>
      </c>
      <c r="F111" s="8">
        <v>2031</v>
      </c>
      <c r="G111" s="53">
        <v>510800</v>
      </c>
      <c r="H111" s="32">
        <v>2031</v>
      </c>
      <c r="I111" s="15" t="s">
        <v>208</v>
      </c>
      <c r="J111" s="15">
        <v>664</v>
      </c>
      <c r="K111" s="57">
        <f>IF(I111="O",E111,IF(I111="M",G111,0))</f>
        <v>28000</v>
      </c>
      <c r="L111" s="15">
        <v>2031</v>
      </c>
    </row>
    <row r="112" spans="1:12" ht="12.75" customHeight="1" x14ac:dyDescent="0.2">
      <c r="A112" s="8" t="s">
        <v>27</v>
      </c>
      <c r="B112" s="8">
        <v>12</v>
      </c>
      <c r="C112" s="9">
        <v>6</v>
      </c>
      <c r="D112" s="38">
        <v>166</v>
      </c>
      <c r="E112" s="50">
        <v>26900</v>
      </c>
      <c r="F112" s="8">
        <v>2028</v>
      </c>
      <c r="G112" s="50">
        <v>223900</v>
      </c>
      <c r="H112" s="32">
        <v>2028</v>
      </c>
      <c r="I112" s="15" t="s">
        <v>208</v>
      </c>
      <c r="J112" s="15">
        <v>166</v>
      </c>
      <c r="K112" s="57">
        <f>IF(I112="O",E112,IF(I112="M",G112,0))</f>
        <v>26900</v>
      </c>
      <c r="L112" s="15">
        <v>2031</v>
      </c>
    </row>
    <row r="113" spans="1:12" ht="12.75" customHeight="1" x14ac:dyDescent="0.2">
      <c r="A113" s="8" t="s">
        <v>24</v>
      </c>
      <c r="B113" s="8">
        <v>12</v>
      </c>
      <c r="C113" s="9">
        <v>6</v>
      </c>
      <c r="D113" s="38">
        <v>332</v>
      </c>
      <c r="E113" s="50">
        <v>53800</v>
      </c>
      <c r="F113" s="8">
        <v>2028</v>
      </c>
      <c r="G113" s="50">
        <v>416800</v>
      </c>
      <c r="H113" s="32">
        <v>2028</v>
      </c>
      <c r="I113" s="15" t="s">
        <v>208</v>
      </c>
      <c r="J113" s="15">
        <v>332</v>
      </c>
      <c r="K113" s="57">
        <f>IF(I113="O",E113,IF(I113="M",G113,0))</f>
        <v>53800</v>
      </c>
      <c r="L113" s="15">
        <v>2031</v>
      </c>
    </row>
    <row r="114" spans="1:12" ht="12.75" customHeight="1" x14ac:dyDescent="0.2">
      <c r="A114" s="32" t="s">
        <v>113</v>
      </c>
      <c r="B114" s="8">
        <v>14</v>
      </c>
      <c r="C114" s="9">
        <v>5.8205128205128203</v>
      </c>
      <c r="D114" s="38">
        <v>5160</v>
      </c>
      <c r="E114" s="53">
        <v>374600</v>
      </c>
      <c r="F114" s="8">
        <v>2031</v>
      </c>
      <c r="G114" s="53">
        <v>1322700</v>
      </c>
      <c r="H114" s="32">
        <v>2031</v>
      </c>
      <c r="I114" s="15" t="s">
        <v>208</v>
      </c>
      <c r="J114" s="15">
        <v>5160</v>
      </c>
      <c r="K114" s="57">
        <f>IF(I114="O",E114,IF(I114="M",G114,0))</f>
        <v>374600</v>
      </c>
      <c r="L114" s="15">
        <v>2031</v>
      </c>
    </row>
    <row r="115" spans="1:12" ht="12.75" customHeight="1" x14ac:dyDescent="0.2">
      <c r="A115" s="8" t="s">
        <v>54</v>
      </c>
      <c r="B115" s="8">
        <v>8</v>
      </c>
      <c r="C115" s="9">
        <v>6</v>
      </c>
      <c r="D115" s="38">
        <v>166</v>
      </c>
      <c r="E115" s="50">
        <v>26900</v>
      </c>
      <c r="F115" s="8">
        <v>2028</v>
      </c>
      <c r="G115" s="50">
        <v>378100</v>
      </c>
      <c r="H115" s="32">
        <v>2028</v>
      </c>
      <c r="I115" s="15" t="s">
        <v>208</v>
      </c>
      <c r="J115" s="15">
        <v>166</v>
      </c>
      <c r="K115" s="57">
        <f>IF(I115="O",E115,IF(I115="M",G115,0))</f>
        <v>26900</v>
      </c>
      <c r="L115" s="15">
        <v>2031</v>
      </c>
    </row>
    <row r="116" spans="1:12" ht="12.75" customHeight="1" x14ac:dyDescent="0.2">
      <c r="A116" s="32" t="s">
        <v>56</v>
      </c>
      <c r="B116" s="8">
        <v>8</v>
      </c>
      <c r="C116" s="9">
        <v>6</v>
      </c>
      <c r="D116" s="38">
        <v>830</v>
      </c>
      <c r="E116" s="50">
        <v>134500</v>
      </c>
      <c r="F116" s="8">
        <v>2028</v>
      </c>
      <c r="G116" s="50">
        <v>491000</v>
      </c>
      <c r="H116" s="32">
        <v>2028</v>
      </c>
      <c r="I116" s="15" t="s">
        <v>208</v>
      </c>
      <c r="J116" s="15">
        <v>830</v>
      </c>
      <c r="K116" s="57">
        <f>IF(I116="O",E116,IF(I116="M",G116,0))</f>
        <v>134500</v>
      </c>
      <c r="L116" s="15">
        <v>2031</v>
      </c>
    </row>
    <row r="117" spans="1:12" ht="12.75" customHeight="1" x14ac:dyDescent="0.2">
      <c r="A117" s="8" t="s">
        <v>62</v>
      </c>
      <c r="B117" s="8">
        <v>8</v>
      </c>
      <c r="C117" s="9">
        <v>6</v>
      </c>
      <c r="D117" s="38">
        <v>166</v>
      </c>
      <c r="E117" s="51">
        <v>26900</v>
      </c>
      <c r="F117" s="8">
        <v>2029</v>
      </c>
      <c r="G117" s="54">
        <v>205800</v>
      </c>
      <c r="H117" s="32">
        <v>2029</v>
      </c>
      <c r="I117" s="15" t="s">
        <v>207</v>
      </c>
      <c r="J117" s="15">
        <v>60</v>
      </c>
      <c r="K117" s="57">
        <f>IF(I117="O",E117,IF(I117="M",G117,0))</f>
        <v>205800</v>
      </c>
      <c r="L117" s="15">
        <v>2031</v>
      </c>
    </row>
    <row r="118" spans="1:12" ht="12.75" customHeight="1" x14ac:dyDescent="0.2">
      <c r="A118" s="8" t="s">
        <v>129</v>
      </c>
      <c r="B118" s="8">
        <v>9</v>
      </c>
      <c r="C118" s="9">
        <v>4</v>
      </c>
      <c r="D118" s="38">
        <v>996</v>
      </c>
      <c r="E118" s="53">
        <v>42000</v>
      </c>
      <c r="F118" s="8">
        <v>2031</v>
      </c>
      <c r="G118" s="53">
        <v>955000</v>
      </c>
      <c r="H118" s="32">
        <v>2031</v>
      </c>
      <c r="I118" s="15" t="s">
        <v>208</v>
      </c>
      <c r="J118" s="15">
        <v>996</v>
      </c>
      <c r="K118" s="57">
        <f>IF(I118="O",E118,IF(I118="M",G118,0))</f>
        <v>42000</v>
      </c>
      <c r="L118" s="15">
        <v>2031</v>
      </c>
    </row>
    <row r="119" spans="1:12" ht="12.75" customHeight="1" x14ac:dyDescent="0.2">
      <c r="A119" s="8" t="s">
        <v>91</v>
      </c>
      <c r="B119" s="8">
        <v>19</v>
      </c>
      <c r="C119" s="9">
        <v>4.6923076923076925</v>
      </c>
      <c r="D119" s="38">
        <v>2080</v>
      </c>
      <c r="E119" s="52">
        <v>42000</v>
      </c>
      <c r="F119" s="8">
        <v>2031</v>
      </c>
      <c r="G119" s="53">
        <v>1131700</v>
      </c>
      <c r="H119" s="32">
        <v>2031</v>
      </c>
      <c r="I119" s="15" t="s">
        <v>208</v>
      </c>
      <c r="J119" s="15">
        <v>2080</v>
      </c>
      <c r="K119" s="57">
        <f>IF(I119="O",E119,IF(I119="M",G119,0))</f>
        <v>42000</v>
      </c>
      <c r="L119" s="15">
        <v>2031</v>
      </c>
    </row>
    <row r="120" spans="1:12" ht="12.75" customHeight="1" x14ac:dyDescent="0.2">
      <c r="A120" s="8" t="s">
        <v>52</v>
      </c>
      <c r="B120" s="8">
        <v>8</v>
      </c>
      <c r="C120" s="9">
        <v>6</v>
      </c>
      <c r="D120" s="38">
        <v>166</v>
      </c>
      <c r="E120" s="50">
        <v>26900</v>
      </c>
      <c r="F120" s="8">
        <v>2028</v>
      </c>
      <c r="G120" s="50">
        <v>334500</v>
      </c>
      <c r="H120" s="32">
        <v>2028</v>
      </c>
      <c r="I120" s="15" t="s">
        <v>208</v>
      </c>
      <c r="J120" s="15">
        <v>166</v>
      </c>
      <c r="K120" s="57">
        <f>IF(I120="O",E120,IF(I120="M",G120,0))</f>
        <v>26900</v>
      </c>
      <c r="L120" s="15">
        <v>2031</v>
      </c>
    </row>
    <row r="121" spans="1:12" ht="12.75" customHeight="1" x14ac:dyDescent="0.2">
      <c r="A121" s="8" t="s">
        <v>140</v>
      </c>
      <c r="B121" s="8">
        <v>10</v>
      </c>
      <c r="C121" s="9">
        <v>4</v>
      </c>
      <c r="D121" s="38">
        <v>830</v>
      </c>
      <c r="E121" s="53">
        <v>35000</v>
      </c>
      <c r="F121" s="8">
        <v>2031</v>
      </c>
      <c r="G121" s="53">
        <v>641200</v>
      </c>
      <c r="H121" s="32">
        <v>2031</v>
      </c>
      <c r="I121" s="15" t="s">
        <v>208</v>
      </c>
      <c r="J121" s="15">
        <v>830</v>
      </c>
      <c r="K121" s="57">
        <f>IF(I121="O",E121,IF(I121="M",G121,0))</f>
        <v>35000</v>
      </c>
      <c r="L121" s="15">
        <v>2031</v>
      </c>
    </row>
    <row r="122" spans="1:12" ht="12.75" customHeight="1" x14ac:dyDescent="0.2">
      <c r="A122" s="32" t="s">
        <v>25</v>
      </c>
      <c r="B122" s="8">
        <v>8.1199999999999992</v>
      </c>
      <c r="C122" s="9">
        <v>4.75</v>
      </c>
      <c r="D122" s="38">
        <v>279</v>
      </c>
      <c r="E122" s="50">
        <v>40350</v>
      </c>
      <c r="F122" s="8">
        <v>2028</v>
      </c>
      <c r="G122" s="50">
        <v>355400</v>
      </c>
      <c r="H122" s="32">
        <v>2028</v>
      </c>
      <c r="I122" s="15" t="s">
        <v>208</v>
      </c>
      <c r="J122" s="15">
        <v>279</v>
      </c>
      <c r="K122" s="57">
        <f>IF(I122="O",E122,IF(I122="M",G122,0))</f>
        <v>40350</v>
      </c>
      <c r="L122" s="15">
        <v>2031</v>
      </c>
    </row>
    <row r="123" spans="1:12" ht="12.75" customHeight="1" x14ac:dyDescent="0.2">
      <c r="A123" s="8" t="s">
        <v>130</v>
      </c>
      <c r="B123" s="8" t="s">
        <v>185</v>
      </c>
      <c r="C123" s="9">
        <v>4</v>
      </c>
      <c r="D123" s="38">
        <v>913</v>
      </c>
      <c r="E123" s="53">
        <v>38500</v>
      </c>
      <c r="F123" s="8">
        <v>2031</v>
      </c>
      <c r="G123" s="53">
        <v>817000</v>
      </c>
      <c r="H123" s="32">
        <v>2031</v>
      </c>
      <c r="I123" s="15" t="s">
        <v>208</v>
      </c>
      <c r="J123" s="15">
        <v>913</v>
      </c>
      <c r="K123" s="57">
        <f>IF(I123="O",E123,IF(I123="M",G123,0))</f>
        <v>38500</v>
      </c>
      <c r="L123" s="15">
        <v>2031</v>
      </c>
    </row>
    <row r="124" spans="1:12" ht="12.75" customHeight="1" x14ac:dyDescent="0.2">
      <c r="A124" s="8" t="s">
        <v>55</v>
      </c>
      <c r="B124" s="8">
        <v>8</v>
      </c>
      <c r="C124" s="9">
        <v>6</v>
      </c>
      <c r="D124" s="38">
        <v>83</v>
      </c>
      <c r="E124" s="50">
        <v>13450</v>
      </c>
      <c r="F124" s="8">
        <v>2028</v>
      </c>
      <c r="G124" s="50">
        <v>149700</v>
      </c>
      <c r="H124" s="32">
        <v>2028</v>
      </c>
      <c r="I124" s="15" t="s">
        <v>208</v>
      </c>
      <c r="J124" s="15">
        <v>83</v>
      </c>
      <c r="K124" s="57">
        <f>IF(I124="O",E124,IF(I124="M",G124,0))</f>
        <v>13450</v>
      </c>
      <c r="L124" s="15">
        <v>2031</v>
      </c>
    </row>
    <row r="125" spans="1:12" ht="12.75" customHeight="1" x14ac:dyDescent="0.2">
      <c r="A125" s="8" t="s">
        <v>117</v>
      </c>
      <c r="B125" s="8">
        <v>8</v>
      </c>
      <c r="C125" s="9">
        <v>6</v>
      </c>
      <c r="D125" s="38">
        <v>415</v>
      </c>
      <c r="E125" s="50">
        <v>67250</v>
      </c>
      <c r="F125" s="8">
        <v>2028</v>
      </c>
      <c r="G125" s="50">
        <v>699000</v>
      </c>
      <c r="H125" s="32">
        <v>2028</v>
      </c>
      <c r="I125" s="15" t="s">
        <v>208</v>
      </c>
      <c r="J125" s="15">
        <v>415</v>
      </c>
      <c r="K125" s="57">
        <f>IF(I125="O",E125,IF(I125="M",G125,0))</f>
        <v>67250</v>
      </c>
      <c r="L125" s="15">
        <v>2031</v>
      </c>
    </row>
    <row r="126" spans="1:12" ht="12.75" customHeight="1" x14ac:dyDescent="0.2">
      <c r="A126" s="8" t="s">
        <v>42</v>
      </c>
      <c r="B126" s="8">
        <v>9</v>
      </c>
      <c r="C126" s="9">
        <v>5</v>
      </c>
      <c r="D126" s="38">
        <v>498</v>
      </c>
      <c r="E126" s="53">
        <v>40900</v>
      </c>
      <c r="F126" s="8">
        <v>2031</v>
      </c>
      <c r="G126" s="53">
        <v>772900</v>
      </c>
      <c r="H126" s="32">
        <v>2031</v>
      </c>
      <c r="I126" s="15" t="s">
        <v>208</v>
      </c>
      <c r="J126" s="15">
        <v>498</v>
      </c>
      <c r="K126" s="57">
        <f>IF(I126="O",E126,IF(I126="M",G126,0))</f>
        <v>40900</v>
      </c>
      <c r="L126" s="15">
        <v>2031</v>
      </c>
    </row>
    <row r="127" spans="1:12" ht="12.75" customHeight="1" x14ac:dyDescent="0.2">
      <c r="A127" s="8" t="s">
        <v>50</v>
      </c>
      <c r="B127" s="8">
        <v>9.11</v>
      </c>
      <c r="C127" s="9">
        <v>6</v>
      </c>
      <c r="D127" s="38">
        <v>2324</v>
      </c>
      <c r="E127" s="53">
        <v>376600</v>
      </c>
      <c r="F127" s="8">
        <v>2031</v>
      </c>
      <c r="G127" s="53">
        <v>929000</v>
      </c>
      <c r="H127" s="32">
        <v>2031</v>
      </c>
      <c r="I127" s="15" t="s">
        <v>207</v>
      </c>
      <c r="J127" s="15">
        <v>560</v>
      </c>
      <c r="K127" s="57">
        <f>IF(I127="O",E127,IF(I127="M",G127,0))</f>
        <v>929000</v>
      </c>
      <c r="L127" s="15">
        <v>2031</v>
      </c>
    </row>
    <row r="128" spans="1:12" ht="12.75" customHeight="1" x14ac:dyDescent="0.2">
      <c r="A128" s="10" t="s">
        <v>81</v>
      </c>
      <c r="B128" s="10">
        <v>4</v>
      </c>
      <c r="C128" s="11">
        <v>1</v>
      </c>
      <c r="D128" s="39">
        <v>280</v>
      </c>
      <c r="E128" s="12">
        <v>0</v>
      </c>
      <c r="F128" s="10"/>
      <c r="G128" s="14">
        <v>244800</v>
      </c>
      <c r="H128" s="32">
        <v>2023</v>
      </c>
      <c r="I128" s="16" t="s">
        <v>206</v>
      </c>
      <c r="J128" s="16">
        <v>280</v>
      </c>
      <c r="K128" s="7">
        <f>IF(I128="O",E128,IF(I128="M",G128,0))</f>
        <v>0</v>
      </c>
      <c r="L128" s="16"/>
    </row>
    <row r="129" spans="1:12" ht="12.75" customHeight="1" x14ac:dyDescent="0.2">
      <c r="A129" s="10" t="s">
        <v>51</v>
      </c>
      <c r="B129" s="10">
        <v>8</v>
      </c>
      <c r="C129" s="11">
        <v>2</v>
      </c>
      <c r="D129" s="39">
        <v>581</v>
      </c>
      <c r="E129" s="12">
        <v>0</v>
      </c>
      <c r="F129" s="10"/>
      <c r="G129" s="14">
        <v>322800</v>
      </c>
      <c r="H129" s="32">
        <v>2023</v>
      </c>
      <c r="I129" s="16" t="s">
        <v>206</v>
      </c>
      <c r="J129" s="16">
        <v>581</v>
      </c>
      <c r="K129" s="7">
        <f>IF(I129="O",E129,IF(I129="M",G129,0))</f>
        <v>0</v>
      </c>
      <c r="L129" s="16"/>
    </row>
    <row r="130" spans="1:12" ht="12.75" customHeight="1" x14ac:dyDescent="0.2">
      <c r="A130" s="10" t="s">
        <v>32</v>
      </c>
      <c r="B130" s="10">
        <v>18</v>
      </c>
      <c r="C130" s="11">
        <v>1</v>
      </c>
      <c r="D130" s="39">
        <v>480</v>
      </c>
      <c r="E130" s="12">
        <v>0</v>
      </c>
      <c r="F130" s="10"/>
      <c r="G130" s="30">
        <v>0</v>
      </c>
      <c r="H130" s="32"/>
      <c r="I130" s="16" t="s">
        <v>206</v>
      </c>
      <c r="J130" s="16">
        <v>480</v>
      </c>
      <c r="K130" s="7">
        <f>IF(I130="O",E130,IF(I130="M",G130,0))</f>
        <v>0</v>
      </c>
      <c r="L130" s="16"/>
    </row>
    <row r="131" spans="1:12" ht="12.75" customHeight="1" x14ac:dyDescent="0.2">
      <c r="A131" s="10" t="s">
        <v>97</v>
      </c>
      <c r="B131" s="10">
        <v>18</v>
      </c>
      <c r="C131" s="11">
        <v>2</v>
      </c>
      <c r="D131" s="39">
        <v>498</v>
      </c>
      <c r="E131" s="12">
        <v>0</v>
      </c>
      <c r="F131" s="10"/>
      <c r="G131" s="18">
        <v>355350</v>
      </c>
      <c r="H131" s="32">
        <v>2022</v>
      </c>
      <c r="I131" s="16" t="s">
        <v>206</v>
      </c>
      <c r="J131" s="16">
        <v>498</v>
      </c>
      <c r="K131" s="7">
        <f>IF(I131="O",E131,IF(I131="M",G131,0))</f>
        <v>0</v>
      </c>
      <c r="L131" s="16"/>
    </row>
    <row r="132" spans="1:12" ht="12.75" customHeight="1" x14ac:dyDescent="0.2">
      <c r="A132" s="10" t="s">
        <v>133</v>
      </c>
      <c r="B132" s="10">
        <v>5</v>
      </c>
      <c r="C132" s="11">
        <v>1.4545454545454546</v>
      </c>
      <c r="D132" s="39">
        <v>363</v>
      </c>
      <c r="E132" s="12">
        <v>0</v>
      </c>
      <c r="F132" s="10"/>
      <c r="G132" s="30">
        <v>0</v>
      </c>
      <c r="H132" s="32"/>
      <c r="I132" s="16" t="s">
        <v>206</v>
      </c>
      <c r="J132" s="16">
        <v>363</v>
      </c>
      <c r="K132" s="7">
        <f>IF(I132="O",E132,IF(I132="M",G132,0))</f>
        <v>0</v>
      </c>
      <c r="L132" s="16"/>
    </row>
    <row r="133" spans="1:12" ht="12.75" customHeight="1" x14ac:dyDescent="0.2">
      <c r="A133" s="10" t="s">
        <v>35</v>
      </c>
      <c r="B133" s="10">
        <v>5</v>
      </c>
      <c r="C133" s="11">
        <v>11.9</v>
      </c>
      <c r="D133" s="39">
        <v>1660</v>
      </c>
      <c r="E133" s="12">
        <v>0</v>
      </c>
      <c r="F133" s="10"/>
      <c r="G133" s="30">
        <v>0</v>
      </c>
      <c r="H133" s="32"/>
      <c r="I133" s="16" t="s">
        <v>206</v>
      </c>
      <c r="J133" s="16">
        <v>1660</v>
      </c>
      <c r="K133" s="7">
        <f>IF(I133="O",E133,IF(I133="M",G133,0))</f>
        <v>0</v>
      </c>
      <c r="L133" s="16"/>
    </row>
    <row r="134" spans="1:12" ht="12.75" customHeight="1" x14ac:dyDescent="0.2">
      <c r="A134" s="10" t="s">
        <v>36</v>
      </c>
      <c r="B134" s="10">
        <v>3</v>
      </c>
      <c r="C134" s="11">
        <v>1</v>
      </c>
      <c r="D134" s="39">
        <v>294</v>
      </c>
      <c r="E134" s="12">
        <v>0</v>
      </c>
      <c r="F134" s="10"/>
      <c r="G134" s="30">
        <v>0</v>
      </c>
      <c r="H134" s="32"/>
      <c r="I134" s="16" t="s">
        <v>206</v>
      </c>
      <c r="J134" s="16">
        <v>294</v>
      </c>
      <c r="K134" s="7">
        <f>IF(I134="O",E134,IF(I134="M",G134,0))</f>
        <v>0</v>
      </c>
      <c r="L134" s="16"/>
    </row>
    <row r="135" spans="1:12" ht="12.75" customHeight="1" x14ac:dyDescent="0.2">
      <c r="A135" s="10" t="s">
        <v>38</v>
      </c>
      <c r="B135" s="10">
        <v>3</v>
      </c>
      <c r="C135" s="11">
        <v>2</v>
      </c>
      <c r="D135" s="39">
        <v>581</v>
      </c>
      <c r="E135" s="12">
        <v>0</v>
      </c>
      <c r="F135" s="10"/>
      <c r="G135" s="14">
        <v>481100</v>
      </c>
      <c r="H135" s="32">
        <v>2023</v>
      </c>
      <c r="I135" s="16" t="s">
        <v>206</v>
      </c>
      <c r="J135" s="16">
        <v>581</v>
      </c>
      <c r="K135" s="7">
        <f>IF(I135="O",E135,IF(I135="M",G135,0))</f>
        <v>0</v>
      </c>
      <c r="L135" s="16"/>
    </row>
    <row r="136" spans="1:12" ht="12.75" customHeight="1" x14ac:dyDescent="0.2">
      <c r="A136" s="10" t="s">
        <v>4</v>
      </c>
      <c r="B136" s="10">
        <v>26</v>
      </c>
      <c r="C136" s="11">
        <v>6.8181818181818183</v>
      </c>
      <c r="D136" s="39">
        <v>1730</v>
      </c>
      <c r="E136" s="12">
        <v>0</v>
      </c>
      <c r="F136" s="10"/>
      <c r="G136" s="30">
        <v>0</v>
      </c>
      <c r="H136" s="32"/>
      <c r="I136" s="16" t="s">
        <v>206</v>
      </c>
      <c r="J136" s="16">
        <v>1730</v>
      </c>
      <c r="K136" s="7">
        <f>IF(I136="O",E136,IF(I136="M",G136,0))</f>
        <v>0</v>
      </c>
      <c r="L136" s="16"/>
    </row>
    <row r="137" spans="1:12" ht="12.75" customHeight="1" x14ac:dyDescent="0.2">
      <c r="A137" s="10" t="s">
        <v>39</v>
      </c>
      <c r="B137" s="10">
        <v>3</v>
      </c>
      <c r="C137" s="11">
        <v>2</v>
      </c>
      <c r="D137" s="39">
        <v>581</v>
      </c>
      <c r="E137" s="12">
        <v>0</v>
      </c>
      <c r="F137" s="10"/>
      <c r="G137" s="14">
        <v>484700</v>
      </c>
      <c r="H137" s="32">
        <v>2023</v>
      </c>
      <c r="I137" s="16" t="s">
        <v>206</v>
      </c>
      <c r="J137" s="16">
        <v>581</v>
      </c>
      <c r="K137" s="7">
        <f>IF(I137="O",E137,IF(I137="M",G137,0))</f>
        <v>0</v>
      </c>
      <c r="L137" s="16"/>
    </row>
    <row r="138" spans="1:12" ht="12.75" customHeight="1" x14ac:dyDescent="0.2">
      <c r="A138" s="10" t="s">
        <v>115</v>
      </c>
      <c r="B138" s="10">
        <v>16</v>
      </c>
      <c r="C138" s="11">
        <v>1</v>
      </c>
      <c r="D138" s="39">
        <v>308</v>
      </c>
      <c r="E138" s="12">
        <v>0</v>
      </c>
      <c r="F138" s="10"/>
      <c r="G138" s="18">
        <v>485100</v>
      </c>
      <c r="H138" s="32">
        <v>2022</v>
      </c>
      <c r="I138" s="16" t="s">
        <v>206</v>
      </c>
      <c r="J138" s="16">
        <v>308</v>
      </c>
      <c r="K138" s="7">
        <f>IF(I138="O",E138,IF(I138="M",G138,0))</f>
        <v>0</v>
      </c>
      <c r="L138" s="16"/>
    </row>
    <row r="139" spans="1:12" ht="12.75" customHeight="1" x14ac:dyDescent="0.2">
      <c r="A139" s="10" t="s">
        <v>82</v>
      </c>
      <c r="B139" s="10">
        <v>4</v>
      </c>
      <c r="C139" s="11">
        <v>6.7142857142857144</v>
      </c>
      <c r="D139" s="39">
        <v>416</v>
      </c>
      <c r="E139" s="12">
        <v>0</v>
      </c>
      <c r="F139" s="10"/>
      <c r="G139" s="30">
        <v>0</v>
      </c>
      <c r="H139" s="32"/>
      <c r="I139" s="16" t="s">
        <v>206</v>
      </c>
      <c r="J139" s="16">
        <v>416</v>
      </c>
      <c r="K139" s="7">
        <f>IF(I139="O",E139,IF(I139="M",G139,0))</f>
        <v>0</v>
      </c>
      <c r="L139" s="16"/>
    </row>
    <row r="140" spans="1:12" ht="12.75" customHeight="1" x14ac:dyDescent="0.2">
      <c r="A140" s="10" t="s">
        <v>85</v>
      </c>
      <c r="B140" s="10">
        <v>3</v>
      </c>
      <c r="C140" s="11">
        <v>1</v>
      </c>
      <c r="D140" s="39">
        <v>252</v>
      </c>
      <c r="E140" s="12">
        <v>0</v>
      </c>
      <c r="F140" s="10"/>
      <c r="G140" s="30">
        <v>0</v>
      </c>
      <c r="H140" s="32"/>
      <c r="I140" s="16" t="s">
        <v>206</v>
      </c>
      <c r="J140" s="16">
        <v>252</v>
      </c>
      <c r="K140" s="7">
        <f>IF(I140="O",E140,IF(I140="M",G140,0))</f>
        <v>0</v>
      </c>
      <c r="L140" s="16"/>
    </row>
    <row r="141" spans="1:12" ht="12.75" customHeight="1" x14ac:dyDescent="0.2">
      <c r="A141" s="10" t="s">
        <v>72</v>
      </c>
      <c r="B141" s="10">
        <v>2.14</v>
      </c>
      <c r="C141" s="11">
        <v>2</v>
      </c>
      <c r="D141" s="39">
        <v>1411</v>
      </c>
      <c r="E141" s="12">
        <v>0</v>
      </c>
      <c r="F141" s="10"/>
      <c r="G141" s="44">
        <v>1142000</v>
      </c>
      <c r="H141" s="32">
        <v>2025</v>
      </c>
      <c r="I141" s="16" t="s">
        <v>206</v>
      </c>
      <c r="J141" s="16">
        <v>1411</v>
      </c>
      <c r="K141" s="7">
        <f>IF(I141="O",E141,IF(I141="M",G141,0))</f>
        <v>0</v>
      </c>
      <c r="L141" s="16"/>
    </row>
    <row r="142" spans="1:12" ht="12.75" customHeight="1" x14ac:dyDescent="0.2">
      <c r="A142" s="10" t="s">
        <v>118</v>
      </c>
      <c r="B142" s="10">
        <v>15</v>
      </c>
      <c r="C142" s="11">
        <v>3</v>
      </c>
      <c r="D142" s="39">
        <v>250</v>
      </c>
      <c r="E142" s="12">
        <v>0</v>
      </c>
      <c r="F142" s="10"/>
      <c r="G142" s="18">
        <v>95400</v>
      </c>
      <c r="H142" s="32">
        <v>2022</v>
      </c>
      <c r="I142" s="16" t="s">
        <v>206</v>
      </c>
      <c r="J142" s="16">
        <v>250</v>
      </c>
      <c r="K142" s="7">
        <f>IF(I142="O",E142,IF(I142="M",G142,0))</f>
        <v>0</v>
      </c>
      <c r="L142" s="16"/>
    </row>
    <row r="143" spans="1:12" ht="12.75" customHeight="1" x14ac:dyDescent="0.2">
      <c r="A143" s="10" t="s">
        <v>37</v>
      </c>
      <c r="B143" s="10">
        <v>3.6</v>
      </c>
      <c r="C143" s="11">
        <v>3</v>
      </c>
      <c r="D143" s="39">
        <v>1949</v>
      </c>
      <c r="E143" s="12">
        <v>0</v>
      </c>
      <c r="F143" s="10"/>
      <c r="G143" s="14">
        <v>777900</v>
      </c>
      <c r="H143" s="32">
        <v>2023</v>
      </c>
      <c r="I143" s="16" t="s">
        <v>206</v>
      </c>
      <c r="J143" s="16">
        <v>1949</v>
      </c>
      <c r="K143" s="7">
        <f>IF(I143="O",E143,IF(I143="M",G143,0))</f>
        <v>0</v>
      </c>
      <c r="L143" s="16"/>
    </row>
    <row r="144" spans="1:12" ht="12.75" customHeight="1" x14ac:dyDescent="0.2">
      <c r="A144" s="62" t="s">
        <v>84</v>
      </c>
      <c r="B144" s="10">
        <v>3</v>
      </c>
      <c r="C144" s="11">
        <v>9</v>
      </c>
      <c r="D144" s="39">
        <v>498</v>
      </c>
      <c r="E144" s="12">
        <v>0</v>
      </c>
      <c r="F144" s="10"/>
      <c r="G144" s="30">
        <v>0</v>
      </c>
      <c r="H144" s="32"/>
      <c r="I144" s="16" t="s">
        <v>206</v>
      </c>
      <c r="J144" s="16">
        <v>498</v>
      </c>
      <c r="K144" s="7">
        <f>IF(I144="O",E144,IF(I144="M",G144,0))</f>
        <v>0</v>
      </c>
      <c r="L144" s="16"/>
    </row>
  </sheetData>
  <autoFilter ref="A1:L144">
    <sortState ref="A2:L144">
      <sortCondition ref="L1:L144"/>
    </sortState>
  </autoFilter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25" activeCellId="5" sqref="B2 B5:B6 B14 B16 B18 B25:B26"/>
    </sheetView>
  </sheetViews>
  <sheetFormatPr defaultRowHeight="12.75" x14ac:dyDescent="0.2"/>
  <cols>
    <col min="1" max="1" width="11.7109375" customWidth="1"/>
    <col min="2" max="2" width="23.140625" customWidth="1"/>
    <col min="3" max="3" width="15.5703125" style="17" customWidth="1"/>
  </cols>
  <sheetData>
    <row r="1" spans="1:3" ht="30" x14ac:dyDescent="0.25">
      <c r="A1" s="37" t="s">
        <v>146</v>
      </c>
      <c r="B1" s="36" t="s">
        <v>209</v>
      </c>
      <c r="C1" s="2" t="s">
        <v>204</v>
      </c>
    </row>
    <row r="2" spans="1:3" x14ac:dyDescent="0.2">
      <c r="A2" s="4" t="s">
        <v>147</v>
      </c>
      <c r="B2" s="5">
        <v>75000</v>
      </c>
      <c r="C2" s="15">
        <v>2023</v>
      </c>
    </row>
    <row r="3" spans="1:3" x14ac:dyDescent="0.2">
      <c r="A3" s="6" t="s">
        <v>148</v>
      </c>
      <c r="B3" s="7">
        <v>0</v>
      </c>
      <c r="C3" s="16"/>
    </row>
    <row r="4" spans="1:3" x14ac:dyDescent="0.2">
      <c r="A4" s="6" t="s">
        <v>149</v>
      </c>
      <c r="B4" s="7">
        <v>0</v>
      </c>
      <c r="C4" s="16"/>
    </row>
    <row r="5" spans="1:3" x14ac:dyDescent="0.2">
      <c r="A5" s="4" t="s">
        <v>150</v>
      </c>
      <c r="B5" s="5">
        <v>75000</v>
      </c>
      <c r="C5" s="15">
        <v>2023</v>
      </c>
    </row>
    <row r="6" spans="1:3" x14ac:dyDescent="0.2">
      <c r="A6" s="4" t="s">
        <v>151</v>
      </c>
      <c r="B6" s="5">
        <v>75000</v>
      </c>
      <c r="C6" s="15">
        <v>2023</v>
      </c>
    </row>
    <row r="7" spans="1:3" x14ac:dyDescent="0.2">
      <c r="A7" s="6" t="s">
        <v>152</v>
      </c>
      <c r="B7" s="7">
        <v>0</v>
      </c>
      <c r="C7" s="16"/>
    </row>
    <row r="8" spans="1:3" x14ac:dyDescent="0.2">
      <c r="A8" s="6" t="s">
        <v>153</v>
      </c>
      <c r="B8" s="7">
        <v>0</v>
      </c>
      <c r="C8" s="16"/>
    </row>
    <row r="9" spans="1:3" x14ac:dyDescent="0.2">
      <c r="A9" s="6" t="s">
        <v>154</v>
      </c>
      <c r="B9" s="7">
        <v>0</v>
      </c>
      <c r="C9" s="16"/>
    </row>
    <row r="10" spans="1:3" x14ac:dyDescent="0.2">
      <c r="A10" s="6" t="s">
        <v>155</v>
      </c>
      <c r="B10" s="7">
        <v>0</v>
      </c>
      <c r="C10" s="16"/>
    </row>
    <row r="11" spans="1:3" x14ac:dyDescent="0.2">
      <c r="A11" s="6" t="s">
        <v>156</v>
      </c>
      <c r="B11" s="7">
        <v>0</v>
      </c>
      <c r="C11" s="16"/>
    </row>
    <row r="12" spans="1:3" x14ac:dyDescent="0.2">
      <c r="A12" s="6" t="s">
        <v>157</v>
      </c>
      <c r="B12" s="7">
        <v>0</v>
      </c>
      <c r="C12" s="16"/>
    </row>
    <row r="13" spans="1:3" x14ac:dyDescent="0.2">
      <c r="A13" s="6" t="s">
        <v>158</v>
      </c>
      <c r="B13" s="7">
        <v>0</v>
      </c>
      <c r="C13" s="16"/>
    </row>
    <row r="14" spans="1:3" x14ac:dyDescent="0.2">
      <c r="A14" s="4" t="s">
        <v>159</v>
      </c>
      <c r="B14" s="5">
        <v>75000</v>
      </c>
      <c r="C14" s="15">
        <v>2023</v>
      </c>
    </row>
    <row r="15" spans="1:3" x14ac:dyDescent="0.2">
      <c r="A15" s="6" t="s">
        <v>160</v>
      </c>
      <c r="B15" s="7">
        <v>0</v>
      </c>
      <c r="C15" s="16"/>
    </row>
    <row r="16" spans="1:3" x14ac:dyDescent="0.2">
      <c r="A16" s="4" t="s">
        <v>161</v>
      </c>
      <c r="B16" s="5">
        <v>75000</v>
      </c>
      <c r="C16" s="15">
        <v>2022</v>
      </c>
    </row>
    <row r="17" spans="1:3" x14ac:dyDescent="0.2">
      <c r="A17" s="6" t="s">
        <v>162</v>
      </c>
      <c r="B17" s="7">
        <v>0</v>
      </c>
      <c r="C17" s="16"/>
    </row>
    <row r="18" spans="1:3" x14ac:dyDescent="0.2">
      <c r="A18" s="4" t="s">
        <v>163</v>
      </c>
      <c r="B18" s="5">
        <v>75000</v>
      </c>
      <c r="C18" s="15">
        <v>2024</v>
      </c>
    </row>
    <row r="19" spans="1:3" x14ac:dyDescent="0.2">
      <c r="A19" s="6" t="s">
        <v>164</v>
      </c>
      <c r="B19" s="7">
        <v>0</v>
      </c>
      <c r="C19" s="16"/>
    </row>
    <row r="20" spans="1:3" x14ac:dyDescent="0.2">
      <c r="A20" s="6" t="s">
        <v>165</v>
      </c>
      <c r="B20" s="7">
        <v>0</v>
      </c>
      <c r="C20" s="16"/>
    </row>
    <row r="21" spans="1:3" x14ac:dyDescent="0.2">
      <c r="A21" s="6" t="s">
        <v>166</v>
      </c>
      <c r="B21" s="7">
        <v>0</v>
      </c>
      <c r="C21" s="16"/>
    </row>
    <row r="22" spans="1:3" x14ac:dyDescent="0.2">
      <c r="A22" s="6" t="s">
        <v>167</v>
      </c>
      <c r="B22" s="7">
        <v>0</v>
      </c>
      <c r="C22" s="16"/>
    </row>
    <row r="23" spans="1:3" x14ac:dyDescent="0.2">
      <c r="A23" s="6" t="s">
        <v>168</v>
      </c>
      <c r="B23" s="7">
        <v>0</v>
      </c>
      <c r="C23" s="16"/>
    </row>
    <row r="24" spans="1:3" x14ac:dyDescent="0.2">
      <c r="A24" s="6" t="s">
        <v>169</v>
      </c>
      <c r="B24" s="7">
        <v>0</v>
      </c>
      <c r="C24" s="16"/>
    </row>
    <row r="25" spans="1:3" x14ac:dyDescent="0.2">
      <c r="A25" s="4" t="s">
        <v>170</v>
      </c>
      <c r="B25" s="5">
        <v>75000</v>
      </c>
      <c r="C25" s="15">
        <v>2022</v>
      </c>
    </row>
    <row r="26" spans="1:3" x14ac:dyDescent="0.2">
      <c r="A26" s="4" t="s">
        <v>171</v>
      </c>
      <c r="B26" s="5">
        <v>75000</v>
      </c>
      <c r="C26" s="15">
        <v>2022</v>
      </c>
    </row>
    <row r="27" spans="1:3" x14ac:dyDescent="0.2">
      <c r="A27" s="6" t="s">
        <v>172</v>
      </c>
      <c r="B27" s="7">
        <v>0</v>
      </c>
      <c r="C27" s="16"/>
    </row>
    <row r="28" spans="1:3" x14ac:dyDescent="0.2">
      <c r="A28" s="6" t="s">
        <v>173</v>
      </c>
      <c r="B28" s="7">
        <v>0</v>
      </c>
      <c r="C28" s="16"/>
    </row>
    <row r="29" spans="1:3" x14ac:dyDescent="0.2">
      <c r="A29" s="6" t="s">
        <v>174</v>
      </c>
      <c r="B29" s="7">
        <v>0</v>
      </c>
      <c r="C29" s="16"/>
    </row>
    <row r="30" spans="1:3" x14ac:dyDescent="0.2">
      <c r="A30" s="6" t="s">
        <v>175</v>
      </c>
      <c r="B30" s="7">
        <v>0</v>
      </c>
      <c r="C30" s="16"/>
    </row>
    <row r="31" spans="1:3" x14ac:dyDescent="0.2">
      <c r="A31" s="6" t="s">
        <v>176</v>
      </c>
      <c r="B31" s="7">
        <v>0</v>
      </c>
      <c r="C31" s="16"/>
    </row>
    <row r="32" spans="1:3" x14ac:dyDescent="0.2">
      <c r="A32" s="6" t="s">
        <v>177</v>
      </c>
      <c r="B32" s="7">
        <v>0</v>
      </c>
      <c r="C32" s="16"/>
    </row>
    <row r="33" spans="1:3" x14ac:dyDescent="0.2">
      <c r="A33" s="6" t="s">
        <v>178</v>
      </c>
      <c r="B33" s="7">
        <v>0</v>
      </c>
      <c r="C33" s="16"/>
    </row>
    <row r="34" spans="1:3" x14ac:dyDescent="0.2">
      <c r="A34" s="6" t="s">
        <v>179</v>
      </c>
      <c r="B34" s="7">
        <v>0</v>
      </c>
      <c r="C34" s="16"/>
    </row>
    <row r="35" spans="1:3" x14ac:dyDescent="0.2">
      <c r="A35" s="6" t="s">
        <v>180</v>
      </c>
      <c r="B35" s="7">
        <v>0</v>
      </c>
      <c r="C35" s="16"/>
    </row>
    <row r="36" spans="1:3" x14ac:dyDescent="0.2">
      <c r="A36" s="6" t="s">
        <v>181</v>
      </c>
      <c r="B36" s="7">
        <v>0</v>
      </c>
      <c r="C36" s="16"/>
    </row>
    <row r="37" spans="1:3" x14ac:dyDescent="0.2">
      <c r="A37" s="3"/>
    </row>
    <row r="38" spans="1:3" x14ac:dyDescent="0.2">
      <c r="A3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6"/>
  <sheetViews>
    <sheetView topLeftCell="A136" zoomScaleNormal="100" workbookViewId="0">
      <selection activeCell="C17" activeCellId="9" sqref="C166:E166 C140:E140 C112:E112 C99:E99 C79:E79 C69:E69 C58:E58 C42:E42 C35:E35 C17:E17"/>
    </sheetView>
  </sheetViews>
  <sheetFormatPr defaultRowHeight="12.75" x14ac:dyDescent="0.2"/>
  <cols>
    <col min="2" max="2" width="28.7109375" bestFit="1" customWidth="1"/>
    <col min="3" max="3" width="13.42578125" bestFit="1" customWidth="1"/>
    <col min="5" max="5" width="11.5703125" bestFit="1" customWidth="1"/>
  </cols>
  <sheetData>
    <row r="1" spans="2:5" ht="13.5" thickBot="1" x14ac:dyDescent="0.25"/>
    <row r="2" spans="2:5" ht="15" x14ac:dyDescent="0.25">
      <c r="B2" s="66" t="s">
        <v>190</v>
      </c>
      <c r="C2" s="67"/>
      <c r="D2" s="67"/>
      <c r="E2" s="68"/>
    </row>
    <row r="3" spans="2:5" ht="30.75" thickBot="1" x14ac:dyDescent="0.25">
      <c r="B3" s="20" t="s">
        <v>143</v>
      </c>
      <c r="C3" s="22" t="s">
        <v>189</v>
      </c>
      <c r="D3" s="21" t="s">
        <v>146</v>
      </c>
      <c r="E3" s="22" t="s">
        <v>189</v>
      </c>
    </row>
    <row r="4" spans="2:5" x14ac:dyDescent="0.2">
      <c r="B4" s="23" t="s">
        <v>34</v>
      </c>
      <c r="C4" s="24">
        <v>70750</v>
      </c>
      <c r="D4" s="25">
        <v>15</v>
      </c>
      <c r="E4" s="24">
        <v>75000</v>
      </c>
    </row>
    <row r="5" spans="2:5" x14ac:dyDescent="0.2">
      <c r="B5" s="26" t="s">
        <v>3</v>
      </c>
      <c r="C5" s="24">
        <v>370900</v>
      </c>
      <c r="D5" s="25">
        <v>24</v>
      </c>
      <c r="E5" s="24">
        <v>75000</v>
      </c>
    </row>
    <row r="6" spans="2:5" x14ac:dyDescent="0.2">
      <c r="B6" s="26" t="s">
        <v>9</v>
      </c>
      <c r="C6" s="24">
        <v>86200</v>
      </c>
      <c r="D6" s="25">
        <v>25</v>
      </c>
      <c r="E6" s="24">
        <v>75000</v>
      </c>
    </row>
    <row r="7" spans="2:5" x14ac:dyDescent="0.2">
      <c r="B7" s="23" t="s">
        <v>95</v>
      </c>
      <c r="C7" s="24">
        <v>188300</v>
      </c>
      <c r="D7" s="79"/>
      <c r="E7" s="80"/>
    </row>
    <row r="8" spans="2:5" x14ac:dyDescent="0.2">
      <c r="B8" s="26" t="s">
        <v>105</v>
      </c>
      <c r="C8" s="24">
        <v>13450</v>
      </c>
      <c r="D8" s="73"/>
      <c r="E8" s="74"/>
    </row>
    <row r="9" spans="2:5" x14ac:dyDescent="0.2">
      <c r="B9" s="23" t="s">
        <v>110</v>
      </c>
      <c r="C9" s="24">
        <v>80700</v>
      </c>
      <c r="D9" s="73"/>
      <c r="E9" s="74"/>
    </row>
    <row r="10" spans="2:5" x14ac:dyDescent="0.2">
      <c r="B10" s="23" t="s">
        <v>108</v>
      </c>
      <c r="C10" s="24">
        <v>107600</v>
      </c>
      <c r="D10" s="73"/>
      <c r="E10" s="74"/>
    </row>
    <row r="11" spans="2:5" x14ac:dyDescent="0.2">
      <c r="B11" s="23" t="s">
        <v>29</v>
      </c>
      <c r="C11" s="24">
        <v>1353150</v>
      </c>
      <c r="D11" s="73"/>
      <c r="E11" s="74"/>
    </row>
    <row r="12" spans="2:5" x14ac:dyDescent="0.2">
      <c r="B12" s="26" t="s">
        <v>31</v>
      </c>
      <c r="C12" s="24">
        <v>104100</v>
      </c>
      <c r="D12" s="73"/>
      <c r="E12" s="74"/>
    </row>
    <row r="13" spans="2:5" x14ac:dyDescent="0.2">
      <c r="B13" s="26" t="s">
        <v>18</v>
      </c>
      <c r="C13" s="24">
        <v>1937100</v>
      </c>
      <c r="D13" s="73"/>
      <c r="E13" s="74"/>
    </row>
    <row r="14" spans="2:5" x14ac:dyDescent="0.2">
      <c r="B14" s="26" t="s">
        <v>134</v>
      </c>
      <c r="C14" s="24">
        <v>228650</v>
      </c>
      <c r="D14" s="73"/>
      <c r="E14" s="74"/>
    </row>
    <row r="15" spans="2:5" x14ac:dyDescent="0.2">
      <c r="B15" s="26" t="s">
        <v>112</v>
      </c>
      <c r="C15" s="24">
        <v>40350</v>
      </c>
      <c r="D15" s="73"/>
      <c r="E15" s="74"/>
    </row>
    <row r="16" spans="2:5" ht="13.5" thickBot="1" x14ac:dyDescent="0.25">
      <c r="B16" s="26" t="s">
        <v>96</v>
      </c>
      <c r="C16" s="24">
        <v>53800</v>
      </c>
      <c r="D16" s="77"/>
      <c r="E16" s="78"/>
    </row>
    <row r="17" spans="2:5" ht="15.75" thickBot="1" x14ac:dyDescent="0.3">
      <c r="B17" s="19" t="s">
        <v>188</v>
      </c>
      <c r="C17" s="63">
        <f>SUM(C4:C16,E4:E16)</f>
        <v>4860050</v>
      </c>
      <c r="D17" s="64"/>
      <c r="E17" s="65"/>
    </row>
    <row r="18" spans="2:5" ht="13.5" thickBot="1" x14ac:dyDescent="0.25"/>
    <row r="19" spans="2:5" ht="15" x14ac:dyDescent="0.25">
      <c r="B19" s="66" t="s">
        <v>191</v>
      </c>
      <c r="C19" s="67"/>
      <c r="D19" s="67"/>
      <c r="E19" s="68"/>
    </row>
    <row r="20" spans="2:5" ht="30.75" thickBot="1" x14ac:dyDescent="0.25">
      <c r="B20" s="20" t="s">
        <v>143</v>
      </c>
      <c r="C20" s="22" t="s">
        <v>189</v>
      </c>
      <c r="D20" s="21" t="s">
        <v>146</v>
      </c>
      <c r="E20" s="22" t="s">
        <v>189</v>
      </c>
    </row>
    <row r="21" spans="2:5" x14ac:dyDescent="0.2">
      <c r="B21" s="23" t="s">
        <v>86</v>
      </c>
      <c r="C21" s="24">
        <v>558000</v>
      </c>
      <c r="D21" s="27" t="s">
        <v>147</v>
      </c>
      <c r="E21" s="24">
        <v>75000</v>
      </c>
    </row>
    <row r="22" spans="2:5" x14ac:dyDescent="0.2">
      <c r="B22" s="26" t="s">
        <v>28</v>
      </c>
      <c r="C22" s="24">
        <v>98000</v>
      </c>
      <c r="D22" s="27" t="s">
        <v>150</v>
      </c>
      <c r="E22" s="24">
        <v>75000</v>
      </c>
    </row>
    <row r="23" spans="2:5" x14ac:dyDescent="0.2">
      <c r="B23" s="26" t="s">
        <v>17</v>
      </c>
      <c r="C23" s="24">
        <v>3500</v>
      </c>
      <c r="D23" s="27" t="s">
        <v>151</v>
      </c>
      <c r="E23" s="24">
        <v>75000</v>
      </c>
    </row>
    <row r="24" spans="2:5" x14ac:dyDescent="0.2">
      <c r="B24" s="23" t="s">
        <v>139</v>
      </c>
      <c r="C24" s="24">
        <v>950500</v>
      </c>
      <c r="D24" s="27" t="s">
        <v>159</v>
      </c>
      <c r="E24" s="24">
        <v>75000</v>
      </c>
    </row>
    <row r="25" spans="2:5" x14ac:dyDescent="0.2">
      <c r="B25" s="26" t="s">
        <v>26</v>
      </c>
      <c r="C25" s="24">
        <v>97100</v>
      </c>
      <c r="D25" s="73"/>
      <c r="E25" s="74"/>
    </row>
    <row r="26" spans="2:5" x14ac:dyDescent="0.2">
      <c r="B26" s="23" t="s">
        <v>116</v>
      </c>
      <c r="C26" s="24">
        <v>49350</v>
      </c>
      <c r="D26" s="73"/>
      <c r="E26" s="74"/>
    </row>
    <row r="27" spans="2:5" x14ac:dyDescent="0.2">
      <c r="B27" s="23" t="s">
        <v>73</v>
      </c>
      <c r="C27" s="24">
        <v>1204200</v>
      </c>
      <c r="D27" s="73"/>
      <c r="E27" s="74"/>
    </row>
    <row r="28" spans="2:5" x14ac:dyDescent="0.2">
      <c r="B28" s="23" t="s">
        <v>76</v>
      </c>
      <c r="C28" s="24">
        <v>40350</v>
      </c>
      <c r="D28" s="73"/>
      <c r="E28" s="74"/>
    </row>
    <row r="29" spans="2:5" x14ac:dyDescent="0.2">
      <c r="B29" s="23" t="s">
        <v>41</v>
      </c>
      <c r="C29" s="24">
        <v>982500</v>
      </c>
      <c r="D29" s="73"/>
      <c r="E29" s="74"/>
    </row>
    <row r="30" spans="2:5" x14ac:dyDescent="0.2">
      <c r="B30" s="23" t="s">
        <v>138</v>
      </c>
      <c r="C30" s="24">
        <v>94150</v>
      </c>
      <c r="D30" s="73"/>
      <c r="E30" s="74"/>
    </row>
    <row r="31" spans="2:5" x14ac:dyDescent="0.2">
      <c r="B31" s="23" t="s">
        <v>135</v>
      </c>
      <c r="C31" s="24">
        <v>40350</v>
      </c>
      <c r="D31" s="73"/>
      <c r="E31" s="74"/>
    </row>
    <row r="32" spans="2:5" x14ac:dyDescent="0.2">
      <c r="B32" s="23" t="s">
        <v>79</v>
      </c>
      <c r="C32" s="24">
        <v>40350</v>
      </c>
      <c r="D32" s="73"/>
      <c r="E32" s="74"/>
    </row>
    <row r="33" spans="2:5" x14ac:dyDescent="0.2">
      <c r="B33" s="23" t="s">
        <v>89</v>
      </c>
      <c r="C33" s="24">
        <v>359700</v>
      </c>
      <c r="D33" s="73"/>
      <c r="E33" s="74"/>
    </row>
    <row r="34" spans="2:5" ht="13.5" thickBot="1" x14ac:dyDescent="0.25">
      <c r="B34" s="23" t="s">
        <v>15</v>
      </c>
      <c r="C34" s="24">
        <v>65750</v>
      </c>
      <c r="D34" s="73"/>
      <c r="E34" s="74"/>
    </row>
    <row r="35" spans="2:5" ht="15.75" thickBot="1" x14ac:dyDescent="0.3">
      <c r="B35" s="19" t="s">
        <v>188</v>
      </c>
      <c r="C35" s="63">
        <f>SUM(C21:C34,E21:E34)</f>
        <v>4883800</v>
      </c>
      <c r="D35" s="64"/>
      <c r="E35" s="65"/>
    </row>
    <row r="36" spans="2:5" ht="13.5" thickBot="1" x14ac:dyDescent="0.25"/>
    <row r="37" spans="2:5" ht="15" x14ac:dyDescent="0.25">
      <c r="B37" s="66" t="s">
        <v>192</v>
      </c>
      <c r="C37" s="67"/>
      <c r="D37" s="67"/>
      <c r="E37" s="68"/>
    </row>
    <row r="38" spans="2:5" ht="30.75" thickBot="1" x14ac:dyDescent="0.25">
      <c r="B38" s="20" t="s">
        <v>143</v>
      </c>
      <c r="C38" s="22" t="s">
        <v>189</v>
      </c>
      <c r="D38" s="21" t="s">
        <v>146</v>
      </c>
      <c r="E38" s="22" t="s">
        <v>189</v>
      </c>
    </row>
    <row r="39" spans="2:5" x14ac:dyDescent="0.2">
      <c r="B39" s="23" t="s">
        <v>80</v>
      </c>
      <c r="C39" s="24">
        <v>104600</v>
      </c>
      <c r="D39" s="25">
        <v>17</v>
      </c>
      <c r="E39" s="24">
        <v>75000</v>
      </c>
    </row>
    <row r="40" spans="2:5" x14ac:dyDescent="0.2">
      <c r="B40" s="26" t="s">
        <v>90</v>
      </c>
      <c r="C40" s="24">
        <v>536000</v>
      </c>
      <c r="D40" s="81"/>
      <c r="E40" s="82"/>
    </row>
    <row r="41" spans="2:5" ht="13.5" thickBot="1" x14ac:dyDescent="0.25">
      <c r="B41" s="26" t="s">
        <v>88</v>
      </c>
      <c r="C41" s="24">
        <v>3977900</v>
      </c>
      <c r="D41" s="83"/>
      <c r="E41" s="84"/>
    </row>
    <row r="42" spans="2:5" ht="15.75" thickBot="1" x14ac:dyDescent="0.3">
      <c r="B42" s="19" t="s">
        <v>188</v>
      </c>
      <c r="C42" s="63">
        <f>SUM(C39:C41,E39:E41)</f>
        <v>4693500</v>
      </c>
      <c r="D42" s="64"/>
      <c r="E42" s="65"/>
    </row>
    <row r="43" spans="2:5" ht="13.5" thickBot="1" x14ac:dyDescent="0.25"/>
    <row r="44" spans="2:5" ht="15" x14ac:dyDescent="0.25">
      <c r="B44" s="66" t="s">
        <v>193</v>
      </c>
      <c r="C44" s="67"/>
      <c r="D44" s="67"/>
      <c r="E44" s="68"/>
    </row>
    <row r="45" spans="2:5" ht="30.75" thickBot="1" x14ac:dyDescent="0.25">
      <c r="B45" s="20" t="s">
        <v>143</v>
      </c>
      <c r="C45" s="22" t="s">
        <v>189</v>
      </c>
      <c r="D45" s="21" t="s">
        <v>146</v>
      </c>
      <c r="E45" s="22" t="s">
        <v>189</v>
      </c>
    </row>
    <row r="46" spans="2:5" x14ac:dyDescent="0.2">
      <c r="B46" s="23" t="s">
        <v>14</v>
      </c>
      <c r="C46" s="24">
        <v>656500</v>
      </c>
      <c r="D46" s="75"/>
      <c r="E46" s="76"/>
    </row>
    <row r="47" spans="2:5" x14ac:dyDescent="0.2">
      <c r="B47" s="26" t="s">
        <v>12</v>
      </c>
      <c r="C47" s="24">
        <v>455650</v>
      </c>
      <c r="D47" s="73"/>
      <c r="E47" s="74"/>
    </row>
    <row r="48" spans="2:5" x14ac:dyDescent="0.2">
      <c r="B48" s="26" t="s">
        <v>11</v>
      </c>
      <c r="C48" s="24">
        <v>751700</v>
      </c>
      <c r="D48" s="73"/>
      <c r="E48" s="74"/>
    </row>
    <row r="49" spans="2:5" x14ac:dyDescent="0.2">
      <c r="B49" s="23" t="s">
        <v>58</v>
      </c>
      <c r="C49" s="24">
        <v>107600</v>
      </c>
      <c r="D49" s="73"/>
      <c r="E49" s="74"/>
    </row>
    <row r="50" spans="2:5" x14ac:dyDescent="0.2">
      <c r="B50" s="26" t="s">
        <v>65</v>
      </c>
      <c r="C50" s="24">
        <v>53800</v>
      </c>
      <c r="D50" s="73"/>
      <c r="E50" s="74"/>
    </row>
    <row r="51" spans="2:5" x14ac:dyDescent="0.2">
      <c r="B51" s="23" t="s">
        <v>69</v>
      </c>
      <c r="C51" s="24">
        <v>80700</v>
      </c>
      <c r="D51" s="73"/>
      <c r="E51" s="74"/>
    </row>
    <row r="52" spans="2:5" x14ac:dyDescent="0.2">
      <c r="B52" s="23" t="s">
        <v>71</v>
      </c>
      <c r="C52" s="24">
        <v>94150</v>
      </c>
      <c r="D52" s="73"/>
      <c r="E52" s="74"/>
    </row>
    <row r="53" spans="2:5" x14ac:dyDescent="0.2">
      <c r="B53" s="23" t="s">
        <v>137</v>
      </c>
      <c r="C53" s="24">
        <v>53800</v>
      </c>
      <c r="D53" s="73"/>
      <c r="E53" s="74"/>
    </row>
    <row r="54" spans="2:5" x14ac:dyDescent="0.2">
      <c r="B54" s="26" t="s">
        <v>8</v>
      </c>
      <c r="C54" s="24">
        <v>2120600</v>
      </c>
      <c r="D54" s="73"/>
      <c r="E54" s="74"/>
    </row>
    <row r="55" spans="2:5" x14ac:dyDescent="0.2">
      <c r="B55" s="26" t="s">
        <v>127</v>
      </c>
      <c r="C55" s="24">
        <v>433900</v>
      </c>
      <c r="D55" s="73"/>
      <c r="E55" s="74"/>
    </row>
    <row r="56" spans="2:5" x14ac:dyDescent="0.2">
      <c r="B56" s="26" t="s">
        <v>126</v>
      </c>
      <c r="C56" s="24">
        <v>134500</v>
      </c>
      <c r="D56" s="73"/>
      <c r="E56" s="74"/>
    </row>
    <row r="57" spans="2:5" ht="13.5" thickBot="1" x14ac:dyDescent="0.25">
      <c r="B57" s="26" t="s">
        <v>119</v>
      </c>
      <c r="C57" s="24">
        <v>16950</v>
      </c>
      <c r="D57" s="77"/>
      <c r="E57" s="78"/>
    </row>
    <row r="58" spans="2:5" ht="15.75" thickBot="1" x14ac:dyDescent="0.3">
      <c r="B58" s="19" t="s">
        <v>188</v>
      </c>
      <c r="C58" s="63">
        <f>SUM(C46:C57,E46:E57)</f>
        <v>4959850</v>
      </c>
      <c r="D58" s="64"/>
      <c r="E58" s="65"/>
    </row>
    <row r="59" spans="2:5" ht="13.5" thickBot="1" x14ac:dyDescent="0.25"/>
    <row r="60" spans="2:5" ht="15" x14ac:dyDescent="0.25">
      <c r="B60" s="66" t="s">
        <v>194</v>
      </c>
      <c r="C60" s="67"/>
      <c r="D60" s="67"/>
      <c r="E60" s="68"/>
    </row>
    <row r="61" spans="2:5" ht="30.75" thickBot="1" x14ac:dyDescent="0.25">
      <c r="B61" s="20" t="s">
        <v>143</v>
      </c>
      <c r="C61" s="22" t="s">
        <v>189</v>
      </c>
      <c r="D61" s="21" t="s">
        <v>146</v>
      </c>
      <c r="E61" s="22" t="s">
        <v>189</v>
      </c>
    </row>
    <row r="62" spans="2:5" x14ac:dyDescent="0.2">
      <c r="B62" s="23" t="s">
        <v>61</v>
      </c>
      <c r="C62" s="24">
        <v>550000</v>
      </c>
      <c r="D62" s="69"/>
      <c r="E62" s="70"/>
    </row>
    <row r="63" spans="2:5" x14ac:dyDescent="0.2">
      <c r="B63" s="26" t="s">
        <v>19</v>
      </c>
      <c r="C63" s="24">
        <v>174850</v>
      </c>
      <c r="D63" s="71"/>
      <c r="E63" s="72"/>
    </row>
    <row r="64" spans="2:5" x14ac:dyDescent="0.2">
      <c r="B64" s="26" t="s">
        <v>6</v>
      </c>
      <c r="C64" s="24">
        <v>1581800</v>
      </c>
      <c r="D64" s="71"/>
      <c r="E64" s="72"/>
    </row>
    <row r="65" spans="2:5" x14ac:dyDescent="0.2">
      <c r="B65" s="23" t="s">
        <v>22</v>
      </c>
      <c r="C65" s="24">
        <v>134500</v>
      </c>
      <c r="D65" s="71"/>
      <c r="E65" s="72"/>
    </row>
    <row r="66" spans="2:5" x14ac:dyDescent="0.2">
      <c r="B66" s="26" t="s">
        <v>20</v>
      </c>
      <c r="C66" s="24">
        <v>161400</v>
      </c>
      <c r="D66" s="71"/>
      <c r="E66" s="72"/>
    </row>
    <row r="67" spans="2:5" x14ac:dyDescent="0.2">
      <c r="B67" s="23" t="s">
        <v>104</v>
      </c>
      <c r="C67" s="24">
        <v>693450</v>
      </c>
      <c r="D67" s="71"/>
      <c r="E67" s="72"/>
    </row>
    <row r="68" spans="2:5" ht="13.5" thickBot="1" x14ac:dyDescent="0.25">
      <c r="B68" s="23" t="s">
        <v>10</v>
      </c>
      <c r="C68" s="24">
        <v>600800</v>
      </c>
      <c r="D68" s="71"/>
      <c r="E68" s="72"/>
    </row>
    <row r="69" spans="2:5" ht="15.75" thickBot="1" x14ac:dyDescent="0.3">
      <c r="B69" s="19" t="s">
        <v>188</v>
      </c>
      <c r="C69" s="63">
        <f>SUM(C62:C68,E62:E68)</f>
        <v>3896800</v>
      </c>
      <c r="D69" s="64"/>
      <c r="E69" s="65"/>
    </row>
    <row r="70" spans="2:5" ht="13.5" thickBot="1" x14ac:dyDescent="0.25"/>
    <row r="71" spans="2:5" ht="15" x14ac:dyDescent="0.25">
      <c r="B71" s="66" t="s">
        <v>195</v>
      </c>
      <c r="C71" s="67"/>
      <c r="D71" s="67"/>
      <c r="E71" s="68"/>
    </row>
    <row r="72" spans="2:5" ht="30.75" thickBot="1" x14ac:dyDescent="0.25">
      <c r="B72" s="20" t="s">
        <v>143</v>
      </c>
      <c r="C72" s="22" t="s">
        <v>189</v>
      </c>
      <c r="D72" s="21" t="s">
        <v>146</v>
      </c>
      <c r="E72" s="22" t="s">
        <v>189</v>
      </c>
    </row>
    <row r="73" spans="2:5" x14ac:dyDescent="0.2">
      <c r="B73" s="23" t="s">
        <v>5</v>
      </c>
      <c r="C73" s="24">
        <v>5023300</v>
      </c>
      <c r="D73" s="69"/>
      <c r="E73" s="70"/>
    </row>
    <row r="74" spans="2:5" x14ac:dyDescent="0.2">
      <c r="B74" s="26" t="s">
        <v>44</v>
      </c>
      <c r="C74" s="24">
        <v>26900</v>
      </c>
      <c r="D74" s="71"/>
      <c r="E74" s="72"/>
    </row>
    <row r="75" spans="2:5" x14ac:dyDescent="0.2">
      <c r="B75" s="26" t="s">
        <v>45</v>
      </c>
      <c r="C75" s="24">
        <v>26900</v>
      </c>
      <c r="D75" s="71"/>
      <c r="E75" s="72"/>
    </row>
    <row r="76" spans="2:5" x14ac:dyDescent="0.2">
      <c r="B76" s="23" t="s">
        <v>43</v>
      </c>
      <c r="C76" s="24">
        <v>269000</v>
      </c>
      <c r="D76" s="71"/>
      <c r="E76" s="72"/>
    </row>
    <row r="77" spans="2:5" x14ac:dyDescent="0.2">
      <c r="B77" s="26" t="s">
        <v>47</v>
      </c>
      <c r="C77" s="24">
        <v>40350</v>
      </c>
      <c r="D77" s="71"/>
      <c r="E77" s="72"/>
    </row>
    <row r="78" spans="2:5" ht="13.5" thickBot="1" x14ac:dyDescent="0.25">
      <c r="B78" s="23" t="s">
        <v>46</v>
      </c>
      <c r="C78" s="24">
        <v>94150</v>
      </c>
      <c r="D78" s="71"/>
      <c r="E78" s="72"/>
    </row>
    <row r="79" spans="2:5" ht="15.75" thickBot="1" x14ac:dyDescent="0.3">
      <c r="B79" s="19" t="s">
        <v>188</v>
      </c>
      <c r="C79" s="63">
        <f>SUM(C73:C78,E73:E78)</f>
        <v>5480600</v>
      </c>
      <c r="D79" s="64"/>
      <c r="E79" s="65"/>
    </row>
    <row r="80" spans="2:5" ht="13.5" thickBot="1" x14ac:dyDescent="0.25"/>
    <row r="81" spans="2:5" ht="15" x14ac:dyDescent="0.25">
      <c r="B81" s="66" t="s">
        <v>196</v>
      </c>
      <c r="C81" s="67"/>
      <c r="D81" s="67"/>
      <c r="E81" s="68"/>
    </row>
    <row r="82" spans="2:5" ht="30.75" thickBot="1" x14ac:dyDescent="0.25">
      <c r="B82" s="20" t="s">
        <v>143</v>
      </c>
      <c r="C82" s="22" t="s">
        <v>189</v>
      </c>
      <c r="D82" s="21" t="s">
        <v>146</v>
      </c>
      <c r="E82" s="22" t="s">
        <v>189</v>
      </c>
    </row>
    <row r="83" spans="2:5" x14ac:dyDescent="0.2">
      <c r="B83" s="23" t="s">
        <v>99</v>
      </c>
      <c r="C83" s="24">
        <v>53800</v>
      </c>
      <c r="D83" s="69"/>
      <c r="E83" s="70"/>
    </row>
    <row r="84" spans="2:5" x14ac:dyDescent="0.2">
      <c r="B84" s="26" t="s">
        <v>100</v>
      </c>
      <c r="C84" s="24">
        <v>94150</v>
      </c>
      <c r="D84" s="71"/>
      <c r="E84" s="72"/>
    </row>
    <row r="85" spans="2:5" x14ac:dyDescent="0.2">
      <c r="B85" s="26" t="s">
        <v>30</v>
      </c>
      <c r="C85" s="24">
        <v>59700</v>
      </c>
      <c r="D85" s="71"/>
      <c r="E85" s="72"/>
    </row>
    <row r="86" spans="2:5" x14ac:dyDescent="0.2">
      <c r="B86" s="23" t="s">
        <v>33</v>
      </c>
      <c r="C86" s="24">
        <v>9950</v>
      </c>
      <c r="D86" s="71"/>
      <c r="E86" s="72"/>
    </row>
    <row r="87" spans="2:5" x14ac:dyDescent="0.2">
      <c r="B87" s="26" t="s">
        <v>94</v>
      </c>
      <c r="C87" s="24">
        <v>26900</v>
      </c>
      <c r="D87" s="71"/>
      <c r="E87" s="72"/>
    </row>
    <row r="88" spans="2:5" x14ac:dyDescent="0.2">
      <c r="B88" s="23" t="s">
        <v>103</v>
      </c>
      <c r="C88" s="24">
        <v>119550</v>
      </c>
      <c r="D88" s="71"/>
      <c r="E88" s="72"/>
    </row>
    <row r="89" spans="2:5" x14ac:dyDescent="0.2">
      <c r="B89" s="23" t="s">
        <v>92</v>
      </c>
      <c r="C89" s="24">
        <v>26900</v>
      </c>
      <c r="D89" s="71"/>
      <c r="E89" s="72"/>
    </row>
    <row r="90" spans="2:5" x14ac:dyDescent="0.2">
      <c r="B90" s="23" t="s">
        <v>23</v>
      </c>
      <c r="C90" s="24">
        <v>90650</v>
      </c>
      <c r="D90" s="71"/>
      <c r="E90" s="72"/>
    </row>
    <row r="91" spans="2:5" x14ac:dyDescent="0.2">
      <c r="B91" s="26" t="s">
        <v>111</v>
      </c>
      <c r="C91" s="24">
        <v>13450</v>
      </c>
      <c r="D91" s="71"/>
      <c r="E91" s="72"/>
    </row>
    <row r="92" spans="2:5" x14ac:dyDescent="0.2">
      <c r="B92" s="26" t="s">
        <v>2</v>
      </c>
      <c r="C92" s="24">
        <v>2471200</v>
      </c>
      <c r="D92" s="71"/>
      <c r="E92" s="72"/>
    </row>
    <row r="93" spans="2:5" x14ac:dyDescent="0.2">
      <c r="B93" s="26" t="s">
        <v>106</v>
      </c>
      <c r="C93" s="24">
        <v>382500</v>
      </c>
      <c r="D93" s="71"/>
      <c r="E93" s="72"/>
    </row>
    <row r="94" spans="2:5" x14ac:dyDescent="0.2">
      <c r="B94" s="26" t="s">
        <v>102</v>
      </c>
      <c r="C94" s="24">
        <v>53800</v>
      </c>
      <c r="D94" s="71"/>
      <c r="E94" s="72"/>
    </row>
    <row r="95" spans="2:5" x14ac:dyDescent="0.2">
      <c r="B95" s="26" t="s">
        <v>107</v>
      </c>
      <c r="C95" s="24">
        <v>198250</v>
      </c>
      <c r="D95" s="71"/>
      <c r="E95" s="72"/>
    </row>
    <row r="96" spans="2:5" x14ac:dyDescent="0.2">
      <c r="B96" s="26" t="s">
        <v>101</v>
      </c>
      <c r="C96" s="24">
        <v>63750</v>
      </c>
      <c r="D96" s="71"/>
      <c r="E96" s="72"/>
    </row>
    <row r="97" spans="2:5" x14ac:dyDescent="0.2">
      <c r="B97" s="26" t="s">
        <v>93</v>
      </c>
      <c r="C97" s="24">
        <v>121050</v>
      </c>
      <c r="D97" s="71"/>
      <c r="E97" s="72"/>
    </row>
    <row r="98" spans="2:5" ht="13.5" thickBot="1" x14ac:dyDescent="0.25">
      <c r="B98" s="26" t="s">
        <v>109</v>
      </c>
      <c r="C98" s="24">
        <v>174850</v>
      </c>
      <c r="D98" s="71"/>
      <c r="E98" s="72"/>
    </row>
    <row r="99" spans="2:5" ht="15.75" thickBot="1" x14ac:dyDescent="0.3">
      <c r="B99" s="19" t="s">
        <v>188</v>
      </c>
      <c r="C99" s="63">
        <f>SUM(C83:C98,E83:E98)</f>
        <v>3960450</v>
      </c>
      <c r="D99" s="64"/>
      <c r="E99" s="65"/>
    </row>
    <row r="100" spans="2:5" ht="13.5" thickBot="1" x14ac:dyDescent="0.25"/>
    <row r="101" spans="2:5" ht="15" x14ac:dyDescent="0.25">
      <c r="B101" s="66" t="s">
        <v>197</v>
      </c>
      <c r="C101" s="67"/>
      <c r="D101" s="67"/>
      <c r="E101" s="68"/>
    </row>
    <row r="102" spans="2:5" ht="30.75" thickBot="1" x14ac:dyDescent="0.25">
      <c r="B102" s="20" t="s">
        <v>143</v>
      </c>
      <c r="C102" s="22" t="s">
        <v>189</v>
      </c>
      <c r="D102" s="21" t="s">
        <v>146</v>
      </c>
      <c r="E102" s="22" t="s">
        <v>189</v>
      </c>
    </row>
    <row r="103" spans="2:5" x14ac:dyDescent="0.2">
      <c r="B103" s="23" t="s">
        <v>16</v>
      </c>
      <c r="C103" s="24">
        <v>27450</v>
      </c>
      <c r="D103" s="69"/>
      <c r="E103" s="70"/>
    </row>
    <row r="104" spans="2:5" x14ac:dyDescent="0.2">
      <c r="B104" s="26" t="s">
        <v>83</v>
      </c>
      <c r="C104" s="24">
        <v>235650</v>
      </c>
      <c r="D104" s="71"/>
      <c r="E104" s="72"/>
    </row>
    <row r="105" spans="2:5" x14ac:dyDescent="0.2">
      <c r="B105" s="26" t="s">
        <v>78</v>
      </c>
      <c r="C105" s="24">
        <v>857500</v>
      </c>
      <c r="D105" s="71"/>
      <c r="E105" s="72"/>
    </row>
    <row r="106" spans="2:5" x14ac:dyDescent="0.2">
      <c r="B106" s="23" t="s">
        <v>77</v>
      </c>
      <c r="C106" s="24">
        <v>161400</v>
      </c>
      <c r="D106" s="71"/>
      <c r="E106" s="72"/>
    </row>
    <row r="107" spans="2:5" x14ac:dyDescent="0.2">
      <c r="B107" s="26" t="s">
        <v>0</v>
      </c>
      <c r="C107" s="24">
        <v>100950</v>
      </c>
      <c r="D107" s="71"/>
      <c r="E107" s="72"/>
    </row>
    <row r="108" spans="2:5" x14ac:dyDescent="0.2">
      <c r="B108" s="23" t="s">
        <v>40</v>
      </c>
      <c r="C108" s="24">
        <v>26900</v>
      </c>
      <c r="D108" s="71"/>
      <c r="E108" s="72"/>
    </row>
    <row r="109" spans="2:5" x14ac:dyDescent="0.2">
      <c r="B109" s="23" t="s">
        <v>1</v>
      </c>
      <c r="C109" s="24">
        <v>3889800</v>
      </c>
      <c r="D109" s="71"/>
      <c r="E109" s="72"/>
    </row>
    <row r="110" spans="2:5" x14ac:dyDescent="0.2">
      <c r="B110" s="23" t="s">
        <v>87</v>
      </c>
      <c r="C110" s="24">
        <v>38850</v>
      </c>
      <c r="D110" s="71"/>
      <c r="E110" s="72"/>
    </row>
    <row r="111" spans="2:5" ht="13.5" thickBot="1" x14ac:dyDescent="0.25">
      <c r="B111" s="26" t="s">
        <v>98</v>
      </c>
      <c r="C111" s="24">
        <v>28000</v>
      </c>
      <c r="D111" s="71"/>
      <c r="E111" s="72"/>
    </row>
    <row r="112" spans="2:5" ht="15.75" thickBot="1" x14ac:dyDescent="0.3">
      <c r="B112" s="19" t="s">
        <v>188</v>
      </c>
      <c r="C112" s="63">
        <f>SUM(C103:C111,E103:E111)</f>
        <v>5366500</v>
      </c>
      <c r="D112" s="64"/>
      <c r="E112" s="65"/>
    </row>
    <row r="113" spans="2:5" ht="13.5" thickBot="1" x14ac:dyDescent="0.25"/>
    <row r="114" spans="2:5" ht="15" x14ac:dyDescent="0.25">
      <c r="B114" s="66" t="s">
        <v>198</v>
      </c>
      <c r="C114" s="67"/>
      <c r="D114" s="67"/>
      <c r="E114" s="68"/>
    </row>
    <row r="115" spans="2:5" ht="30.75" thickBot="1" x14ac:dyDescent="0.25">
      <c r="B115" s="20" t="s">
        <v>143</v>
      </c>
      <c r="C115" s="22" t="s">
        <v>189</v>
      </c>
      <c r="D115" s="21" t="s">
        <v>146</v>
      </c>
      <c r="E115" s="22" t="s">
        <v>189</v>
      </c>
    </row>
    <row r="116" spans="2:5" x14ac:dyDescent="0.2">
      <c r="B116" s="23" t="s">
        <v>136</v>
      </c>
      <c r="C116" s="24">
        <v>57300</v>
      </c>
      <c r="D116" s="69"/>
      <c r="E116" s="70"/>
    </row>
    <row r="117" spans="2:5" x14ac:dyDescent="0.2">
      <c r="B117" s="26" t="s">
        <v>13</v>
      </c>
      <c r="C117" s="24">
        <v>70000</v>
      </c>
      <c r="D117" s="71"/>
      <c r="E117" s="72"/>
    </row>
    <row r="118" spans="2:5" x14ac:dyDescent="0.2">
      <c r="B118" s="26" t="s">
        <v>60</v>
      </c>
      <c r="C118" s="24">
        <v>752300</v>
      </c>
      <c r="D118" s="71"/>
      <c r="E118" s="72"/>
    </row>
    <row r="119" spans="2:5" x14ac:dyDescent="0.2">
      <c r="B119" s="23" t="s">
        <v>74</v>
      </c>
      <c r="C119" s="24">
        <v>67250</v>
      </c>
      <c r="D119" s="71"/>
      <c r="E119" s="72"/>
    </row>
    <row r="120" spans="2:5" x14ac:dyDescent="0.2">
      <c r="B120" s="26" t="s">
        <v>75</v>
      </c>
      <c r="C120" s="24">
        <v>26900</v>
      </c>
      <c r="D120" s="71"/>
      <c r="E120" s="72"/>
    </row>
    <row r="121" spans="2:5" x14ac:dyDescent="0.2">
      <c r="B121" s="23" t="s">
        <v>7</v>
      </c>
      <c r="C121" s="24">
        <v>88400</v>
      </c>
      <c r="D121" s="71"/>
      <c r="E121" s="72"/>
    </row>
    <row r="122" spans="2:5" x14ac:dyDescent="0.2">
      <c r="B122" s="23" t="s">
        <v>67</v>
      </c>
      <c r="C122" s="24">
        <v>134500</v>
      </c>
      <c r="D122" s="71"/>
      <c r="E122" s="72"/>
    </row>
    <row r="123" spans="2:5" x14ac:dyDescent="0.2">
      <c r="B123" s="23" t="s">
        <v>59</v>
      </c>
      <c r="C123" s="24">
        <v>149250</v>
      </c>
      <c r="D123" s="71"/>
      <c r="E123" s="72"/>
    </row>
    <row r="124" spans="2:5" x14ac:dyDescent="0.2">
      <c r="B124" s="26" t="s">
        <v>57</v>
      </c>
      <c r="C124" s="24">
        <v>161400</v>
      </c>
      <c r="D124" s="71"/>
      <c r="E124" s="72"/>
    </row>
    <row r="125" spans="2:5" x14ac:dyDescent="0.2">
      <c r="B125" s="26" t="s">
        <v>114</v>
      </c>
      <c r="C125" s="24">
        <v>241000</v>
      </c>
      <c r="D125" s="71"/>
      <c r="E125" s="72"/>
    </row>
    <row r="126" spans="2:5" x14ac:dyDescent="0.2">
      <c r="B126" s="26" t="s">
        <v>142</v>
      </c>
      <c r="C126" s="24">
        <v>200250</v>
      </c>
      <c r="D126" s="71"/>
      <c r="E126" s="72"/>
    </row>
    <row r="127" spans="2:5" x14ac:dyDescent="0.2">
      <c r="B127" s="26" t="s">
        <v>64</v>
      </c>
      <c r="C127" s="24">
        <v>281300</v>
      </c>
      <c r="D127" s="71"/>
      <c r="E127" s="72"/>
    </row>
    <row r="128" spans="2:5" x14ac:dyDescent="0.2">
      <c r="B128" s="26" t="s">
        <v>68</v>
      </c>
      <c r="C128" s="24">
        <v>40350</v>
      </c>
      <c r="D128" s="71"/>
      <c r="E128" s="72"/>
    </row>
    <row r="129" spans="2:5" x14ac:dyDescent="0.2">
      <c r="B129" s="26" t="s">
        <v>63</v>
      </c>
      <c r="C129" s="24">
        <v>291200</v>
      </c>
      <c r="D129" s="71"/>
      <c r="E129" s="72"/>
    </row>
    <row r="130" spans="2:5" x14ac:dyDescent="0.2">
      <c r="B130" s="26" t="s">
        <v>70</v>
      </c>
      <c r="C130" s="24">
        <v>67250</v>
      </c>
      <c r="D130" s="71"/>
      <c r="E130" s="72"/>
    </row>
    <row r="131" spans="2:5" x14ac:dyDescent="0.2">
      <c r="B131" s="26" t="s">
        <v>122</v>
      </c>
      <c r="C131" s="24">
        <v>155900</v>
      </c>
      <c r="D131" s="71"/>
      <c r="E131" s="72"/>
    </row>
    <row r="132" spans="2:5" x14ac:dyDescent="0.2">
      <c r="B132" s="26" t="s">
        <v>120</v>
      </c>
      <c r="C132" s="24">
        <v>634000</v>
      </c>
      <c r="D132" s="71"/>
      <c r="E132" s="72"/>
    </row>
    <row r="133" spans="2:5" x14ac:dyDescent="0.2">
      <c r="B133" s="26" t="s">
        <v>125</v>
      </c>
      <c r="C133" s="24">
        <v>94700</v>
      </c>
      <c r="D133" s="71"/>
      <c r="E133" s="72"/>
    </row>
    <row r="134" spans="2:5" x14ac:dyDescent="0.2">
      <c r="B134" s="26" t="s">
        <v>121</v>
      </c>
      <c r="C134" s="24">
        <v>53800</v>
      </c>
      <c r="D134" s="71"/>
      <c r="E134" s="72"/>
    </row>
    <row r="135" spans="2:5" x14ac:dyDescent="0.2">
      <c r="B135" s="26" t="s">
        <v>123</v>
      </c>
      <c r="C135" s="24">
        <v>295900</v>
      </c>
      <c r="D135" s="71"/>
      <c r="E135" s="72"/>
    </row>
    <row r="136" spans="2:5" x14ac:dyDescent="0.2">
      <c r="B136" s="26" t="s">
        <v>124</v>
      </c>
      <c r="C136" s="24">
        <v>107600</v>
      </c>
      <c r="D136" s="71"/>
      <c r="E136" s="72"/>
    </row>
    <row r="137" spans="2:5" x14ac:dyDescent="0.2">
      <c r="B137" s="26" t="s">
        <v>66</v>
      </c>
      <c r="C137" s="24">
        <v>154400</v>
      </c>
      <c r="D137" s="71"/>
      <c r="E137" s="72"/>
    </row>
    <row r="138" spans="2:5" x14ac:dyDescent="0.2">
      <c r="B138" s="26" t="s">
        <v>48</v>
      </c>
      <c r="C138" s="24">
        <v>255550</v>
      </c>
      <c r="D138" s="71"/>
      <c r="E138" s="72"/>
    </row>
    <row r="139" spans="2:5" ht="13.5" thickBot="1" x14ac:dyDescent="0.25">
      <c r="B139" s="26" t="s">
        <v>49</v>
      </c>
      <c r="C139" s="24">
        <v>134500</v>
      </c>
      <c r="D139" s="71"/>
      <c r="E139" s="72"/>
    </row>
    <row r="140" spans="2:5" ht="15.75" thickBot="1" x14ac:dyDescent="0.3">
      <c r="B140" s="19" t="s">
        <v>188</v>
      </c>
      <c r="C140" s="63">
        <f>SUM(C116:C139,E116:E139)</f>
        <v>4515000</v>
      </c>
      <c r="D140" s="64"/>
      <c r="E140" s="65"/>
    </row>
    <row r="141" spans="2:5" ht="13.5" thickBot="1" x14ac:dyDescent="0.25"/>
    <row r="142" spans="2:5" ht="15" x14ac:dyDescent="0.25">
      <c r="B142" s="66" t="s">
        <v>199</v>
      </c>
      <c r="C142" s="67"/>
      <c r="D142" s="67"/>
      <c r="E142" s="68"/>
    </row>
    <row r="143" spans="2:5" ht="30.75" thickBot="1" x14ac:dyDescent="0.25">
      <c r="B143" s="20" t="s">
        <v>143</v>
      </c>
      <c r="C143" s="22" t="s">
        <v>189</v>
      </c>
      <c r="D143" s="21" t="s">
        <v>146</v>
      </c>
      <c r="E143" s="22" t="s">
        <v>189</v>
      </c>
    </row>
    <row r="144" spans="2:5" x14ac:dyDescent="0.2">
      <c r="B144" s="23" t="s">
        <v>21</v>
      </c>
      <c r="C144" s="24">
        <v>17500</v>
      </c>
      <c r="D144" s="69"/>
      <c r="E144" s="70"/>
    </row>
    <row r="145" spans="2:5" x14ac:dyDescent="0.2">
      <c r="B145" s="26" t="s">
        <v>53</v>
      </c>
      <c r="C145" s="24">
        <v>53800</v>
      </c>
      <c r="D145" s="71"/>
      <c r="E145" s="72"/>
    </row>
    <row r="146" spans="2:5" x14ac:dyDescent="0.2">
      <c r="B146" s="26" t="s">
        <v>128</v>
      </c>
      <c r="C146" s="24">
        <v>3040400</v>
      </c>
      <c r="D146" s="71"/>
      <c r="E146" s="72"/>
    </row>
    <row r="147" spans="2:5" x14ac:dyDescent="0.2">
      <c r="B147" s="23" t="s">
        <v>141</v>
      </c>
      <c r="C147" s="24">
        <v>49000</v>
      </c>
      <c r="D147" s="71"/>
      <c r="E147" s="72"/>
    </row>
    <row r="148" spans="2:5" x14ac:dyDescent="0.2">
      <c r="B148" s="26" t="s">
        <v>131</v>
      </c>
      <c r="C148" s="24">
        <v>70000</v>
      </c>
      <c r="D148" s="71"/>
      <c r="E148" s="72"/>
    </row>
    <row r="149" spans="2:5" x14ac:dyDescent="0.2">
      <c r="B149" s="23" t="s">
        <v>132</v>
      </c>
      <c r="C149" s="24">
        <v>28000</v>
      </c>
      <c r="D149" s="71"/>
      <c r="E149" s="72"/>
    </row>
    <row r="150" spans="2:5" x14ac:dyDescent="0.2">
      <c r="B150" s="23" t="s">
        <v>27</v>
      </c>
      <c r="C150" s="24">
        <v>26900</v>
      </c>
      <c r="D150" s="71"/>
      <c r="E150" s="72"/>
    </row>
    <row r="151" spans="2:5" x14ac:dyDescent="0.2">
      <c r="B151" s="23" t="s">
        <v>24</v>
      </c>
      <c r="C151" s="24">
        <v>53800</v>
      </c>
      <c r="D151" s="71"/>
      <c r="E151" s="72"/>
    </row>
    <row r="152" spans="2:5" x14ac:dyDescent="0.2">
      <c r="B152" s="26" t="s">
        <v>113</v>
      </c>
      <c r="C152" s="24">
        <v>374600</v>
      </c>
      <c r="D152" s="71"/>
      <c r="E152" s="72"/>
    </row>
    <row r="153" spans="2:5" x14ac:dyDescent="0.2">
      <c r="B153" s="26" t="s">
        <v>54</v>
      </c>
      <c r="C153" s="24">
        <v>26900</v>
      </c>
      <c r="D153" s="71"/>
      <c r="E153" s="72"/>
    </row>
    <row r="154" spans="2:5" x14ac:dyDescent="0.2">
      <c r="B154" s="26" t="s">
        <v>56</v>
      </c>
      <c r="C154" s="24">
        <v>134500</v>
      </c>
      <c r="D154" s="71"/>
      <c r="E154" s="72"/>
    </row>
    <row r="155" spans="2:5" x14ac:dyDescent="0.2">
      <c r="B155" s="26" t="s">
        <v>62</v>
      </c>
      <c r="C155" s="24">
        <v>205800</v>
      </c>
      <c r="D155" s="71"/>
      <c r="E155" s="72"/>
    </row>
    <row r="156" spans="2:5" x14ac:dyDescent="0.2">
      <c r="B156" s="26" t="s">
        <v>129</v>
      </c>
      <c r="C156" s="24">
        <v>42000</v>
      </c>
      <c r="D156" s="71"/>
      <c r="E156" s="72"/>
    </row>
    <row r="157" spans="2:5" x14ac:dyDescent="0.2">
      <c r="B157" s="26" t="s">
        <v>91</v>
      </c>
      <c r="C157" s="24">
        <v>42000</v>
      </c>
      <c r="D157" s="71"/>
      <c r="E157" s="72"/>
    </row>
    <row r="158" spans="2:5" x14ac:dyDescent="0.2">
      <c r="B158" s="26" t="s">
        <v>52</v>
      </c>
      <c r="C158" s="24">
        <v>26900</v>
      </c>
      <c r="D158" s="71"/>
      <c r="E158" s="72"/>
    </row>
    <row r="159" spans="2:5" x14ac:dyDescent="0.2">
      <c r="B159" s="26" t="s">
        <v>140</v>
      </c>
      <c r="C159" s="24">
        <v>35000</v>
      </c>
      <c r="D159" s="71"/>
      <c r="E159" s="72"/>
    </row>
    <row r="160" spans="2:5" x14ac:dyDescent="0.2">
      <c r="B160" s="26" t="s">
        <v>25</v>
      </c>
      <c r="C160" s="24">
        <v>40350</v>
      </c>
      <c r="D160" s="71"/>
      <c r="E160" s="72"/>
    </row>
    <row r="161" spans="2:5" x14ac:dyDescent="0.2">
      <c r="B161" s="26" t="s">
        <v>130</v>
      </c>
      <c r="C161" s="24">
        <v>38500</v>
      </c>
      <c r="D161" s="71"/>
      <c r="E161" s="72"/>
    </row>
    <row r="162" spans="2:5" x14ac:dyDescent="0.2">
      <c r="B162" s="26" t="s">
        <v>55</v>
      </c>
      <c r="C162" s="24">
        <v>13450</v>
      </c>
      <c r="D162" s="71"/>
      <c r="E162" s="72"/>
    </row>
    <row r="163" spans="2:5" x14ac:dyDescent="0.2">
      <c r="B163" s="26" t="s">
        <v>117</v>
      </c>
      <c r="C163" s="24">
        <v>67250</v>
      </c>
      <c r="D163" s="71"/>
      <c r="E163" s="72"/>
    </row>
    <row r="164" spans="2:5" x14ac:dyDescent="0.2">
      <c r="B164" s="26" t="s">
        <v>42</v>
      </c>
      <c r="C164" s="24">
        <v>40900</v>
      </c>
      <c r="D164" s="71"/>
      <c r="E164" s="72"/>
    </row>
    <row r="165" spans="2:5" ht="13.5" thickBot="1" x14ac:dyDescent="0.25">
      <c r="B165" s="26" t="s">
        <v>50</v>
      </c>
      <c r="C165" s="24">
        <v>929000</v>
      </c>
      <c r="D165" s="71"/>
      <c r="E165" s="72"/>
    </row>
    <row r="166" spans="2:5" ht="15.75" thickBot="1" x14ac:dyDescent="0.3">
      <c r="B166" s="19" t="s">
        <v>188</v>
      </c>
      <c r="C166" s="63">
        <f>SUM(C144:C165,E144:E165)</f>
        <v>5356550</v>
      </c>
      <c r="D166" s="64"/>
      <c r="E166" s="65"/>
    </row>
  </sheetData>
  <mergeCells count="30">
    <mergeCell ref="B2:E2"/>
    <mergeCell ref="C17:E17"/>
    <mergeCell ref="B19:E19"/>
    <mergeCell ref="B44:E44"/>
    <mergeCell ref="D7:E16"/>
    <mergeCell ref="D40:E41"/>
    <mergeCell ref="C58:E58"/>
    <mergeCell ref="C35:E35"/>
    <mergeCell ref="D25:E34"/>
    <mergeCell ref="B37:E37"/>
    <mergeCell ref="C42:E42"/>
    <mergeCell ref="D46:E57"/>
    <mergeCell ref="D103:E111"/>
    <mergeCell ref="B60:E60"/>
    <mergeCell ref="C69:E69"/>
    <mergeCell ref="D62:E68"/>
    <mergeCell ref="B71:E71"/>
    <mergeCell ref="D73:E78"/>
    <mergeCell ref="C79:E79"/>
    <mergeCell ref="B81:E81"/>
    <mergeCell ref="D83:E98"/>
    <mergeCell ref="C99:E99"/>
    <mergeCell ref="B101:E101"/>
    <mergeCell ref="C166:E166"/>
    <mergeCell ref="C112:E112"/>
    <mergeCell ref="B114:E114"/>
    <mergeCell ref="D116:E139"/>
    <mergeCell ref="C140:E140"/>
    <mergeCell ref="B142:E142"/>
    <mergeCell ref="D144:E165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Ulice OM</vt:lpstr>
      <vt:lpstr>RVO OM</vt:lpstr>
      <vt:lpstr>Harmonogram 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2021-06-15T11:38:40Z</dcterms:created>
  <dcterms:modified xsi:type="dcterms:W3CDTF">2021-08-12T13:41:17Z</dcterms:modified>
</cp:coreProperties>
</file>