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4856" windowHeight="11712" activeTab="1"/>
  </bookViews>
  <sheets>
    <sheet name="List1" sheetId="1" r:id="rId1"/>
    <sheet name="Maximální hodnota" sheetId="2" r:id="rId2"/>
  </sheets>
  <calcPr calcId="145621"/>
</workbook>
</file>

<file path=xl/calcChain.xml><?xml version="1.0" encoding="utf-8"?>
<calcChain xmlns="http://schemas.openxmlformats.org/spreadsheetml/2006/main">
  <c r="L22" i="2" l="1"/>
  <c r="I20" i="2" l="1"/>
  <c r="I18" i="2"/>
  <c r="M22" i="2"/>
  <c r="N22" i="2"/>
  <c r="O22" i="2"/>
  <c r="P22" i="2"/>
  <c r="Q22" i="2"/>
  <c r="R22" i="2"/>
  <c r="S22" i="2"/>
  <c r="T22" i="2"/>
  <c r="U22" i="2"/>
  <c r="V22" i="2"/>
  <c r="K22" i="2"/>
  <c r="H16" i="2"/>
  <c r="I19" i="2"/>
  <c r="H20" i="2"/>
  <c r="W20" i="2"/>
  <c r="X20" i="2"/>
  <c r="E20" i="2"/>
  <c r="H18" i="2"/>
  <c r="W18" i="2"/>
  <c r="X18" i="2"/>
  <c r="E18" i="2"/>
  <c r="W16" i="2"/>
  <c r="X16" i="2" s="1"/>
  <c r="E16" i="2"/>
  <c r="W22" i="2" l="1"/>
  <c r="W21" i="2"/>
  <c r="X21" i="2" s="1"/>
  <c r="H21" i="2"/>
  <c r="W19" i="2"/>
  <c r="X19" i="2" s="1"/>
  <c r="H19" i="2"/>
  <c r="W17" i="2"/>
  <c r="X17" i="2" s="1"/>
  <c r="H17" i="2"/>
  <c r="W15" i="2"/>
  <c r="X15" i="2" s="1"/>
  <c r="H15" i="2"/>
  <c r="W14" i="2"/>
  <c r="X14" i="2" s="1"/>
  <c r="H14" i="2"/>
  <c r="W13" i="2"/>
  <c r="X13" i="2" s="1"/>
  <c r="H13" i="2"/>
  <c r="W12" i="2"/>
  <c r="X12" i="2" s="1"/>
  <c r="H12" i="2"/>
  <c r="W11" i="2"/>
  <c r="X11" i="2" s="1"/>
  <c r="H11" i="2"/>
  <c r="W10" i="2"/>
  <c r="X10" i="2" s="1"/>
  <c r="H10" i="2"/>
  <c r="W9" i="2"/>
  <c r="X9" i="2" s="1"/>
  <c r="H9" i="2"/>
  <c r="X8" i="2"/>
  <c r="W8" i="2"/>
  <c r="H8" i="2"/>
  <c r="W7" i="2"/>
  <c r="X7" i="2" s="1"/>
  <c r="H7" i="2"/>
  <c r="W18" i="1"/>
  <c r="X18" i="1" s="1"/>
  <c r="W17" i="1"/>
  <c r="X17" i="1" s="1"/>
  <c r="W16" i="1"/>
  <c r="X16" i="1" s="1"/>
  <c r="W15" i="1"/>
  <c r="X15" i="1" s="1"/>
  <c r="W14" i="1"/>
  <c r="X14" i="1"/>
  <c r="W13" i="1"/>
  <c r="X13" i="1" s="1"/>
  <c r="W12" i="1"/>
  <c r="X12" i="1" s="1"/>
  <c r="W11" i="1"/>
  <c r="X11" i="1" s="1"/>
  <c r="W10" i="1"/>
  <c r="X10" i="1" s="1"/>
  <c r="W9" i="1"/>
  <c r="X9" i="1" s="1"/>
  <c r="W8" i="1"/>
  <c r="X8" i="1" s="1"/>
  <c r="W7" i="1"/>
  <c r="X7" i="1" s="1"/>
  <c r="H18" i="1"/>
  <c r="H17" i="1"/>
  <c r="H24" i="2" l="1"/>
  <c r="H15" i="1"/>
  <c r="H8" i="1" l="1"/>
  <c r="H9" i="1"/>
  <c r="H10" i="1"/>
  <c r="H11" i="1"/>
  <c r="H12" i="1"/>
  <c r="H13" i="1"/>
  <c r="H14" i="1"/>
  <c r="H16" i="1"/>
  <c r="H7" i="1"/>
  <c r="H21" i="1" l="1"/>
</calcChain>
</file>

<file path=xl/sharedStrings.xml><?xml version="1.0" encoding="utf-8"?>
<sst xmlns="http://schemas.openxmlformats.org/spreadsheetml/2006/main" count="141" uniqueCount="73">
  <si>
    <t>hrací plocha se závlahou</t>
  </si>
  <si>
    <t>ostatní plochy areálu</t>
  </si>
  <si>
    <t>m²</t>
  </si>
  <si>
    <t xml:space="preserve">Sekání travnatých ploch </t>
  </si>
  <si>
    <t>podrobný popis</t>
  </si>
  <si>
    <t>činnost</t>
  </si>
  <si>
    <t>množství</t>
  </si>
  <si>
    <t>měrná j.</t>
  </si>
  <si>
    <t>cena za m. j.</t>
  </si>
  <si>
    <t>ostatní zelené plochy vnějším obvodu areálu</t>
  </si>
  <si>
    <t xml:space="preserve">sekání samosběrnou sekačkou </t>
  </si>
  <si>
    <t>sekání samosběrnou sekačkou a ruční motorovou kosou</t>
  </si>
  <si>
    <t>kontrola funkčnosti automatického zavlažovacího systému, kontrola čistících šachet drenáží, průběžné čištění ovodňovacích žlabů</t>
  </si>
  <si>
    <t>hod</t>
  </si>
  <si>
    <t>zajištění průběžného úklidu areálu, s důrazem na umělé povrchy běžeckého oválu a víceúčelových hřišť</t>
  </si>
  <si>
    <t>Obsluha zavlažovacího systému, údržba, kontrola a čištění drenážního systému</t>
  </si>
  <si>
    <t>Úklid areálu, včetně úklidu listí</t>
  </si>
  <si>
    <t>Úklid a provoz toalet</t>
  </si>
  <si>
    <t>Vedení rezervačního systému</t>
  </si>
  <si>
    <t>toalety v rozsahu 1 + 1 jednokabinková tolaleta v samostatné buňce - úklid dle potřeby, doplnění hygienických prostředků</t>
  </si>
  <si>
    <t>poznámka</t>
  </si>
  <si>
    <t>doplněné hygienické prostředky budou účtovány dle skutečnosti</t>
  </si>
  <si>
    <t xml:space="preserve">základní rozvrh využití bude proveden na celý rok, </t>
  </si>
  <si>
    <t>tráva bude kompostována v areálu hřiště</t>
  </si>
  <si>
    <t>Denní dohled, drobné opravy, jiné práce</t>
  </si>
  <si>
    <t>tráva bude kompostována v areálu hřiště, odborná údržba bude prováděna specializovanou firmou a není předmětem nabídky</t>
  </si>
  <si>
    <t>odborná údržba - příprava na zimní období, příprava na letní provoz bude prováděna odbornou firmou a není předmětem nabídky</t>
  </si>
  <si>
    <t>listí a biologický odpad bude kompostován a areálu hřiště</t>
  </si>
  <si>
    <t>příjem požadavků zájmových skupin a provedení rezervace v systému - systém bude upřesněn, nárok: pc s internetovým připojením</t>
  </si>
  <si>
    <t>Správa cvičebního parku v letním kině</t>
  </si>
  <si>
    <t>kontrola a úklid 1 x týdně, sekání trávy 2 x měsíčně v rozsahu 100 m2</t>
  </si>
  <si>
    <t>o kontrole bude prováděn zápis</t>
  </si>
  <si>
    <t>cena celkem</t>
  </si>
  <si>
    <t xml:space="preserve">Provoz a správa veřejných sportovních zařízení města Mnichovo Hradiště </t>
  </si>
  <si>
    <t>Přehled činností s jejich oceněním - modelový případ maximálního rozsahu činností v průběhu letní sezony</t>
  </si>
  <si>
    <t>Automatický součet:</t>
  </si>
  <si>
    <t>areál musí být každý den vizuálně zkontrolován, zjištěné drobné závady neprodlně odstraňovány, nebo zabezpečeny,  součástí je i workoutová sestava</t>
  </si>
  <si>
    <t>Správa workoutového parku u ZŠ</t>
  </si>
  <si>
    <t>drobnými opravami se rozumí jednoduché opravy oplocení, mobiliáře, vybavení sportoviště, nátěrů apod. bez potřeby speciálního vybavení (např. sváření)</t>
  </si>
  <si>
    <t>Správa dětského dopravního hřiště</t>
  </si>
  <si>
    <t>kontrola a úklid 1 x týdně, sekání trávy 2 x měsíčně v rozsahu 200 m2</t>
  </si>
  <si>
    <t>Úklid skatepark</t>
  </si>
  <si>
    <t>úklid 1x týdně.</t>
  </si>
  <si>
    <t xml:space="preserve">četnost v měsíci (průměr) </t>
  </si>
  <si>
    <t>Přehled činností s jejich oceněním - modelový případ předpokládaného maximálního rozsahu činností v průběhu sezony</t>
  </si>
  <si>
    <t>Model četnosti úkonů v průběhu sezony</t>
  </si>
  <si>
    <t>ostatní zelené plochy po vnějším obvodu areálu</t>
  </si>
  <si>
    <t>úklid 1x týdně</t>
  </si>
  <si>
    <t>vertikutace, hnojení, chemické ošetření, jmenovité opravy a úpravy na zařízení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</si>
  <si>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</si>
  <si>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</si>
  <si>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</si>
  <si>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</si>
  <si>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</si>
  <si>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</si>
  <si>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</si>
  <si>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</si>
  <si>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</si>
  <si>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</si>
  <si>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</si>
  <si>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1.a</t>
  </si>
  <si>
    <t>1.b</t>
  </si>
  <si>
    <t>1.c</t>
  </si>
  <si>
    <t>tráva bude kompostována v areálu hřiště, odborná údržba bude prováděna na základě položky č. 11 této tabulky</t>
  </si>
  <si>
    <t>součet</t>
  </si>
  <si>
    <t>průměr</t>
  </si>
  <si>
    <t>kontrola a úklid 1 x týdně</t>
  </si>
  <si>
    <t>sekání trávy 2m okolo areálu samosběrnou sekačkou</t>
  </si>
  <si>
    <t>sekání trávy cca 2m okolo areálu samosběrnou sekačkou nebo motorovou kosou</t>
  </si>
  <si>
    <t>zhruba týdenní úklid (nepořádek + listí)</t>
  </si>
  <si>
    <t>cena není součástí nabídky k VŘ</t>
  </si>
  <si>
    <t>správce předloží objednateli vždy v březnu kalkulaci a rozpis specifických prací na hrací ploše (hnojení, vertikutace, chemické ošetření…) k odsouhlasení</t>
  </si>
  <si>
    <t>Práce a materiál na základě požadavku objednatele, nebo na návrh správce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</si>
</sst>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1" xfId="0" applyBorder="1"/>
    <xf numFmtId="0" fontId="0" fillId="2" borderId="1" xfId="0" applyFill="1" applyBorder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7" fillId="0" borderId="5" xfId="1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0" fillId="3" borderId="1" xfId="0" applyFill="1" applyBorder="1"/>
    <xf numFmtId="0" fontId="1" fillId="0" borderId="1" xfId="0" applyFont="1" applyBorder="1" applyAlignment="1">
      <alignment vertical="top" wrapText="1"/>
    </xf>
    <xf numFmtId="16" fontId="7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1" xfId="0" applyFont="1" applyBorder="1" applyAlignment="1" applyProtection="1">
      <alignment horizontal="center" vertical="center" textRotation="90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/>
    <xf numFmtId="0" fontId="0" fillId="0" borderId="8" xfId="0" applyBorder="1" applyAlignment="1"/>
    <xf numFmtId="164" fontId="3" fillId="0" borderId="1" xfId="1" applyNumberFormat="1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8"/>
  <sheetViews>
    <sheetView workbookViewId="0">
      <selection activeCell="G18" sqref="G18"/>
    </sheetView>
  </sheetViews>
  <sheetFormatPr defaultRowHeight="14.4" x14ac:dyDescent="0.3"/>
  <cols>
    <col min="2" max="3" width="40.44140625" customWidth="1"/>
    <col min="5" max="5" width="7.33203125" customWidth="1"/>
    <col min="6" max="6" width="11.33203125" customWidth="1"/>
    <col min="7" max="7" width="13.6640625" customWidth="1"/>
    <col min="8" max="8" width="12.44140625" customWidth="1"/>
    <col min="9" max="9" width="42" customWidth="1"/>
    <col min="11" max="22" width="4.33203125" style="16" customWidth="1"/>
    <col min="23" max="23" width="9.109375" style="17"/>
  </cols>
  <sheetData>
    <row r="2" spans="1:24" ht="25.2" customHeight="1" x14ac:dyDescent="0.3">
      <c r="A2" s="3"/>
      <c r="B2" s="37" t="s">
        <v>33</v>
      </c>
      <c r="C2" s="38"/>
      <c r="D2" s="38"/>
      <c r="E2" s="38"/>
      <c r="F2" s="38"/>
      <c r="G2" s="38"/>
      <c r="H2" s="38"/>
      <c r="I2" s="38"/>
      <c r="J2" s="3"/>
      <c r="K2" s="14"/>
      <c r="L2" s="14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4" x14ac:dyDescent="0.3">
      <c r="A3" s="3"/>
      <c r="B3" s="35" t="s">
        <v>34</v>
      </c>
      <c r="C3" s="36"/>
      <c r="D3" s="36"/>
      <c r="E3" s="36"/>
      <c r="F3" s="36"/>
      <c r="G3" s="36"/>
      <c r="H3" s="36"/>
      <c r="I3" s="36"/>
      <c r="J3" s="3"/>
      <c r="K3" s="14"/>
      <c r="L3" s="14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24" x14ac:dyDescent="0.3">
      <c r="A4" s="3"/>
      <c r="B4" s="4"/>
      <c r="C4" s="4"/>
      <c r="D4" s="4"/>
      <c r="E4" s="4"/>
      <c r="F4" s="4"/>
      <c r="G4" s="4"/>
      <c r="H4" s="4"/>
      <c r="I4" s="4"/>
      <c r="J4" s="3"/>
      <c r="K4" s="14"/>
      <c r="L4" s="14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4" ht="27" customHeight="1" x14ac:dyDescent="0.3">
      <c r="A5" s="3"/>
      <c r="B5" s="8" t="s">
        <v>5</v>
      </c>
      <c r="C5" s="8" t="s">
        <v>4</v>
      </c>
      <c r="D5" s="8" t="s">
        <v>6</v>
      </c>
      <c r="E5" s="8" t="s">
        <v>7</v>
      </c>
      <c r="F5" s="8" t="s">
        <v>8</v>
      </c>
      <c r="G5" s="8" t="s">
        <v>43</v>
      </c>
      <c r="H5" s="8" t="s">
        <v>32</v>
      </c>
      <c r="I5" s="8" t="s">
        <v>20</v>
      </c>
      <c r="J5" s="3"/>
      <c r="K5" s="14">
        <v>1</v>
      </c>
      <c r="L5" s="14">
        <v>2</v>
      </c>
      <c r="M5" s="15">
        <v>3</v>
      </c>
      <c r="N5" s="15">
        <v>4</v>
      </c>
      <c r="O5" s="15">
        <v>5</v>
      </c>
      <c r="P5" s="15">
        <v>6</v>
      </c>
      <c r="Q5" s="15">
        <v>7</v>
      </c>
      <c r="R5" s="15">
        <v>8</v>
      </c>
      <c r="S5" s="15">
        <v>9</v>
      </c>
      <c r="T5" s="15">
        <v>10</v>
      </c>
      <c r="U5" s="15">
        <v>11</v>
      </c>
      <c r="V5" s="15">
        <v>12</v>
      </c>
    </row>
    <row r="6" spans="1:24" x14ac:dyDescent="0.3">
      <c r="A6" s="3"/>
      <c r="B6" s="5" t="s">
        <v>3</v>
      </c>
      <c r="C6" s="4"/>
      <c r="D6" s="4"/>
      <c r="E6" s="4"/>
      <c r="F6" s="4"/>
      <c r="G6" s="4"/>
      <c r="H6" s="4"/>
      <c r="I6" s="4"/>
      <c r="J6" s="3"/>
      <c r="K6" s="14"/>
      <c r="L6" s="14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4" ht="34.200000000000003" x14ac:dyDescent="0.3">
      <c r="A7" s="3"/>
      <c r="B7" s="4" t="s">
        <v>0</v>
      </c>
      <c r="C7" s="4" t="s">
        <v>10</v>
      </c>
      <c r="D7" s="4">
        <v>3900</v>
      </c>
      <c r="E7" s="4" t="s">
        <v>2</v>
      </c>
      <c r="F7" s="19">
        <v>0</v>
      </c>
      <c r="G7" s="18">
        <v>4</v>
      </c>
      <c r="H7" s="18">
        <f>D7*F7*G7</f>
        <v>0</v>
      </c>
      <c r="I7" s="4" t="s">
        <v>25</v>
      </c>
      <c r="J7" s="3"/>
      <c r="K7" s="14">
        <v>0</v>
      </c>
      <c r="L7" s="14">
        <v>0</v>
      </c>
      <c r="M7" s="15">
        <v>2</v>
      </c>
      <c r="N7" s="15">
        <v>4</v>
      </c>
      <c r="O7" s="15">
        <v>6</v>
      </c>
      <c r="P7" s="15">
        <v>8</v>
      </c>
      <c r="Q7" s="15">
        <v>10</v>
      </c>
      <c r="R7" s="15">
        <v>8</v>
      </c>
      <c r="S7" s="15">
        <v>6</v>
      </c>
      <c r="T7" s="15">
        <v>3</v>
      </c>
      <c r="U7" s="15">
        <v>1</v>
      </c>
      <c r="V7" s="15">
        <v>0</v>
      </c>
      <c r="W7" s="17">
        <f t="shared" ref="W7:W18" si="0">SUM(K7:V7)</f>
        <v>48</v>
      </c>
      <c r="X7" s="16">
        <f t="shared" ref="X7:X18" si="1">W7/12</f>
        <v>4</v>
      </c>
    </row>
    <row r="8" spans="1:24" x14ac:dyDescent="0.3">
      <c r="A8" s="3"/>
      <c r="B8" s="4" t="s">
        <v>1</v>
      </c>
      <c r="C8" s="4" t="s">
        <v>10</v>
      </c>
      <c r="D8" s="4">
        <v>1200</v>
      </c>
      <c r="E8" s="4" t="s">
        <v>2</v>
      </c>
      <c r="F8" s="19">
        <v>0</v>
      </c>
      <c r="G8" s="18">
        <v>1.5</v>
      </c>
      <c r="H8" s="18">
        <f t="shared" ref="H8:H15" si="2">D8*F8*G8</f>
        <v>0</v>
      </c>
      <c r="I8" s="4" t="s">
        <v>23</v>
      </c>
      <c r="J8" s="3"/>
      <c r="K8" s="14">
        <v>0</v>
      </c>
      <c r="L8" s="14">
        <v>0</v>
      </c>
      <c r="M8" s="15">
        <v>1</v>
      </c>
      <c r="N8" s="15">
        <v>1</v>
      </c>
      <c r="O8" s="15">
        <v>2</v>
      </c>
      <c r="P8" s="15">
        <v>4</v>
      </c>
      <c r="Q8" s="15">
        <v>4</v>
      </c>
      <c r="R8" s="15">
        <v>3</v>
      </c>
      <c r="S8" s="15">
        <v>2</v>
      </c>
      <c r="T8" s="15">
        <v>1</v>
      </c>
      <c r="U8" s="15">
        <v>0</v>
      </c>
      <c r="V8" s="15">
        <v>0</v>
      </c>
      <c r="W8" s="17">
        <f t="shared" si="0"/>
        <v>18</v>
      </c>
      <c r="X8" s="16">
        <f t="shared" si="1"/>
        <v>1.5</v>
      </c>
    </row>
    <row r="9" spans="1:24" ht="22.8" x14ac:dyDescent="0.3">
      <c r="A9" s="3"/>
      <c r="B9" s="4" t="s">
        <v>9</v>
      </c>
      <c r="C9" s="4" t="s">
        <v>11</v>
      </c>
      <c r="D9" s="4">
        <v>1500</v>
      </c>
      <c r="E9" s="4" t="s">
        <v>2</v>
      </c>
      <c r="F9" s="19">
        <v>0</v>
      </c>
      <c r="G9" s="18">
        <v>1</v>
      </c>
      <c r="H9" s="18">
        <f t="shared" si="2"/>
        <v>0</v>
      </c>
      <c r="I9" s="4" t="s">
        <v>23</v>
      </c>
      <c r="J9" s="3"/>
      <c r="K9" s="14">
        <v>0</v>
      </c>
      <c r="L9" s="14">
        <v>0</v>
      </c>
      <c r="M9" s="15">
        <v>0</v>
      </c>
      <c r="N9" s="15">
        <v>1</v>
      </c>
      <c r="O9" s="15">
        <v>2</v>
      </c>
      <c r="P9" s="15">
        <v>2</v>
      </c>
      <c r="Q9" s="15">
        <v>3</v>
      </c>
      <c r="R9" s="15">
        <v>2</v>
      </c>
      <c r="S9" s="15">
        <v>1</v>
      </c>
      <c r="T9" s="15">
        <v>1</v>
      </c>
      <c r="U9" s="15">
        <v>0</v>
      </c>
      <c r="V9" s="15">
        <v>0</v>
      </c>
      <c r="W9" s="17">
        <f t="shared" si="0"/>
        <v>12</v>
      </c>
      <c r="X9" s="16">
        <f t="shared" si="1"/>
        <v>1</v>
      </c>
    </row>
    <row r="10" spans="1:24" ht="42" customHeight="1" x14ac:dyDescent="0.3">
      <c r="A10" s="3"/>
      <c r="B10" s="5" t="s">
        <v>15</v>
      </c>
      <c r="C10" s="4" t="s">
        <v>12</v>
      </c>
      <c r="D10" s="4">
        <v>1</v>
      </c>
      <c r="E10" s="4" t="s">
        <v>13</v>
      </c>
      <c r="F10" s="19">
        <v>0</v>
      </c>
      <c r="G10" s="18">
        <v>10.25</v>
      </c>
      <c r="H10" s="18">
        <f t="shared" si="2"/>
        <v>0</v>
      </c>
      <c r="I10" s="4" t="s">
        <v>26</v>
      </c>
      <c r="J10" s="3"/>
      <c r="K10" s="14">
        <v>2</v>
      </c>
      <c r="L10" s="14">
        <v>2</v>
      </c>
      <c r="M10" s="15">
        <v>8</v>
      </c>
      <c r="N10" s="15">
        <v>8</v>
      </c>
      <c r="O10" s="15">
        <v>15</v>
      </c>
      <c r="P10" s="15">
        <v>15</v>
      </c>
      <c r="Q10" s="15">
        <v>15</v>
      </c>
      <c r="R10" s="15">
        <v>15</v>
      </c>
      <c r="S10" s="15">
        <v>15</v>
      </c>
      <c r="T10" s="15">
        <v>10</v>
      </c>
      <c r="U10" s="15">
        <v>10</v>
      </c>
      <c r="V10" s="15">
        <v>8</v>
      </c>
      <c r="W10" s="17">
        <f t="shared" si="0"/>
        <v>123</v>
      </c>
      <c r="X10" s="16">
        <f t="shared" si="1"/>
        <v>10.25</v>
      </c>
    </row>
    <row r="11" spans="1:24" ht="22.8" x14ac:dyDescent="0.3">
      <c r="A11" s="3"/>
      <c r="B11" s="5" t="s">
        <v>16</v>
      </c>
      <c r="C11" s="4" t="s">
        <v>14</v>
      </c>
      <c r="D11" s="4">
        <v>1</v>
      </c>
      <c r="E11" s="4" t="s">
        <v>13</v>
      </c>
      <c r="F11" s="19">
        <v>0</v>
      </c>
      <c r="G11" s="18">
        <v>14</v>
      </c>
      <c r="H11" s="18">
        <f t="shared" si="2"/>
        <v>0</v>
      </c>
      <c r="I11" s="4" t="s">
        <v>27</v>
      </c>
      <c r="J11" s="3"/>
      <c r="K11" s="14">
        <v>10</v>
      </c>
      <c r="L11" s="14">
        <v>10</v>
      </c>
      <c r="M11" s="15">
        <v>10</v>
      </c>
      <c r="N11" s="15">
        <v>15</v>
      </c>
      <c r="O11" s="15">
        <v>15</v>
      </c>
      <c r="P11" s="15">
        <v>15</v>
      </c>
      <c r="Q11" s="15">
        <v>15</v>
      </c>
      <c r="R11" s="15">
        <v>15</v>
      </c>
      <c r="S11" s="15">
        <v>15</v>
      </c>
      <c r="T11" s="15">
        <v>20</v>
      </c>
      <c r="U11" s="15">
        <v>20</v>
      </c>
      <c r="V11" s="15">
        <v>10</v>
      </c>
      <c r="W11" s="17">
        <f t="shared" si="0"/>
        <v>170</v>
      </c>
      <c r="X11" s="16">
        <f t="shared" si="1"/>
        <v>14.166666666666666</v>
      </c>
    </row>
    <row r="12" spans="1:24" ht="34.200000000000003" x14ac:dyDescent="0.3">
      <c r="A12" s="3"/>
      <c r="B12" s="5" t="s">
        <v>24</v>
      </c>
      <c r="C12" s="4" t="s">
        <v>36</v>
      </c>
      <c r="D12" s="4">
        <v>1</v>
      </c>
      <c r="E12" s="4" t="s">
        <v>13</v>
      </c>
      <c r="F12" s="19">
        <v>0</v>
      </c>
      <c r="G12" s="18">
        <v>30</v>
      </c>
      <c r="H12" s="18">
        <f t="shared" si="2"/>
        <v>0</v>
      </c>
      <c r="I12" s="4" t="s">
        <v>38</v>
      </c>
      <c r="J12" s="3"/>
      <c r="K12" s="14">
        <v>31</v>
      </c>
      <c r="L12" s="14">
        <v>28</v>
      </c>
      <c r="M12" s="15">
        <v>31</v>
      </c>
      <c r="N12" s="15">
        <v>30</v>
      </c>
      <c r="O12" s="15">
        <v>31</v>
      </c>
      <c r="P12" s="15">
        <v>30</v>
      </c>
      <c r="Q12" s="15">
        <v>31</v>
      </c>
      <c r="R12" s="15">
        <v>31</v>
      </c>
      <c r="S12" s="15">
        <v>30</v>
      </c>
      <c r="T12" s="15">
        <v>31</v>
      </c>
      <c r="U12" s="15">
        <v>30</v>
      </c>
      <c r="V12" s="15">
        <v>31</v>
      </c>
      <c r="W12" s="17">
        <f t="shared" si="0"/>
        <v>365</v>
      </c>
      <c r="X12" s="16">
        <f t="shared" si="1"/>
        <v>30.416666666666668</v>
      </c>
    </row>
    <row r="13" spans="1:24" ht="34.200000000000003" x14ac:dyDescent="0.3">
      <c r="A13" s="3"/>
      <c r="B13" s="5" t="s">
        <v>17</v>
      </c>
      <c r="C13" s="4" t="s">
        <v>19</v>
      </c>
      <c r="D13" s="4">
        <v>1</v>
      </c>
      <c r="E13" s="4" t="s">
        <v>13</v>
      </c>
      <c r="F13" s="19">
        <v>0</v>
      </c>
      <c r="G13" s="18">
        <v>12.5</v>
      </c>
      <c r="H13" s="18">
        <f t="shared" si="2"/>
        <v>0</v>
      </c>
      <c r="I13" s="4" t="s">
        <v>21</v>
      </c>
      <c r="J13" s="3"/>
      <c r="K13" s="14">
        <v>0</v>
      </c>
      <c r="L13" s="14">
        <v>0</v>
      </c>
      <c r="M13" s="15">
        <v>10</v>
      </c>
      <c r="N13" s="15">
        <v>10</v>
      </c>
      <c r="O13" s="15">
        <v>20</v>
      </c>
      <c r="P13" s="15">
        <v>20</v>
      </c>
      <c r="Q13" s="15">
        <v>20</v>
      </c>
      <c r="R13" s="15">
        <v>20</v>
      </c>
      <c r="S13" s="15">
        <v>20</v>
      </c>
      <c r="T13" s="15">
        <v>20</v>
      </c>
      <c r="U13" s="15">
        <v>10</v>
      </c>
      <c r="V13" s="15">
        <v>0</v>
      </c>
      <c r="W13" s="17">
        <f t="shared" si="0"/>
        <v>150</v>
      </c>
      <c r="X13" s="16">
        <f t="shared" si="1"/>
        <v>12.5</v>
      </c>
    </row>
    <row r="14" spans="1:24" ht="34.200000000000003" x14ac:dyDescent="0.3">
      <c r="A14" s="3"/>
      <c r="B14" s="5" t="s">
        <v>18</v>
      </c>
      <c r="C14" s="4" t="s">
        <v>22</v>
      </c>
      <c r="D14" s="4">
        <v>1</v>
      </c>
      <c r="E14" s="4" t="s">
        <v>13</v>
      </c>
      <c r="F14" s="19">
        <v>0</v>
      </c>
      <c r="G14" s="18">
        <v>2</v>
      </c>
      <c r="H14" s="18">
        <f t="shared" si="2"/>
        <v>0</v>
      </c>
      <c r="I14" s="4" t="s">
        <v>28</v>
      </c>
      <c r="J14" s="3"/>
      <c r="K14" s="14">
        <v>2</v>
      </c>
      <c r="L14" s="14">
        <v>2</v>
      </c>
      <c r="M14" s="15">
        <v>2</v>
      </c>
      <c r="N14" s="15">
        <v>2</v>
      </c>
      <c r="O14" s="15">
        <v>2</v>
      </c>
      <c r="P14" s="15">
        <v>2</v>
      </c>
      <c r="Q14" s="15">
        <v>2</v>
      </c>
      <c r="R14" s="15">
        <v>2</v>
      </c>
      <c r="S14" s="15">
        <v>2</v>
      </c>
      <c r="T14" s="15">
        <v>2</v>
      </c>
      <c r="U14" s="15">
        <v>2</v>
      </c>
      <c r="V14" s="15">
        <v>2</v>
      </c>
      <c r="W14" s="17">
        <f t="shared" si="0"/>
        <v>24</v>
      </c>
      <c r="X14" s="16">
        <f t="shared" si="1"/>
        <v>2</v>
      </c>
    </row>
    <row r="15" spans="1:24" ht="22.8" x14ac:dyDescent="0.3">
      <c r="A15" s="3"/>
      <c r="B15" s="5" t="s">
        <v>37</v>
      </c>
      <c r="C15" s="9" t="s">
        <v>30</v>
      </c>
      <c r="D15" s="9">
        <v>1</v>
      </c>
      <c r="E15" s="9" t="s">
        <v>13</v>
      </c>
      <c r="F15" s="19">
        <v>0</v>
      </c>
      <c r="G15" s="18">
        <v>5</v>
      </c>
      <c r="H15" s="18">
        <f t="shared" si="2"/>
        <v>0</v>
      </c>
      <c r="I15" s="9"/>
      <c r="J15" s="3"/>
      <c r="K15" s="14">
        <v>2</v>
      </c>
      <c r="L15" s="14">
        <v>2</v>
      </c>
      <c r="M15" s="15">
        <v>4</v>
      </c>
      <c r="N15" s="15">
        <v>6</v>
      </c>
      <c r="O15" s="15">
        <v>6</v>
      </c>
      <c r="P15" s="15">
        <v>6</v>
      </c>
      <c r="Q15" s="15">
        <v>6</v>
      </c>
      <c r="R15" s="15">
        <v>6</v>
      </c>
      <c r="S15" s="15">
        <v>6</v>
      </c>
      <c r="T15" s="15">
        <v>6</v>
      </c>
      <c r="U15" s="15">
        <v>6</v>
      </c>
      <c r="V15" s="15">
        <v>4</v>
      </c>
      <c r="W15" s="17">
        <f t="shared" si="0"/>
        <v>60</v>
      </c>
      <c r="X15" s="16">
        <f t="shared" si="1"/>
        <v>5</v>
      </c>
    </row>
    <row r="16" spans="1:24" ht="22.8" x14ac:dyDescent="0.3">
      <c r="A16" s="3"/>
      <c r="B16" s="5" t="s">
        <v>29</v>
      </c>
      <c r="C16" s="4" t="s">
        <v>30</v>
      </c>
      <c r="D16" s="4">
        <v>1</v>
      </c>
      <c r="E16" s="4" t="s">
        <v>13</v>
      </c>
      <c r="F16" s="19">
        <v>0</v>
      </c>
      <c r="G16" s="18">
        <v>5</v>
      </c>
      <c r="H16" s="18">
        <f>D16*F16*G16</f>
        <v>0</v>
      </c>
      <c r="I16" s="4" t="s">
        <v>31</v>
      </c>
      <c r="J16" s="3"/>
      <c r="K16" s="14">
        <v>2</v>
      </c>
      <c r="L16" s="14">
        <v>2</v>
      </c>
      <c r="M16" s="15">
        <v>4</v>
      </c>
      <c r="N16" s="15">
        <v>6</v>
      </c>
      <c r="O16" s="15">
        <v>6</v>
      </c>
      <c r="P16" s="15">
        <v>6</v>
      </c>
      <c r="Q16" s="15">
        <v>6</v>
      </c>
      <c r="R16" s="15">
        <v>6</v>
      </c>
      <c r="S16" s="15">
        <v>6</v>
      </c>
      <c r="T16" s="15">
        <v>6</v>
      </c>
      <c r="U16" s="15">
        <v>6</v>
      </c>
      <c r="V16" s="15">
        <v>4</v>
      </c>
      <c r="W16" s="17">
        <f t="shared" si="0"/>
        <v>60</v>
      </c>
      <c r="X16" s="16">
        <f t="shared" si="1"/>
        <v>5</v>
      </c>
    </row>
    <row r="17" spans="1:24" ht="22.8" x14ac:dyDescent="0.3">
      <c r="A17" s="3"/>
      <c r="B17" s="5" t="s">
        <v>39</v>
      </c>
      <c r="C17" s="10" t="s">
        <v>40</v>
      </c>
      <c r="D17" s="10">
        <v>1</v>
      </c>
      <c r="E17" s="10" t="s">
        <v>13</v>
      </c>
      <c r="F17" s="19">
        <v>0</v>
      </c>
      <c r="G17" s="18">
        <v>6</v>
      </c>
      <c r="H17" s="18">
        <f>D17*F17*G17</f>
        <v>0</v>
      </c>
      <c r="I17" s="10"/>
      <c r="J17" s="3"/>
      <c r="K17" s="14">
        <v>2</v>
      </c>
      <c r="L17" s="14">
        <v>2</v>
      </c>
      <c r="M17" s="15">
        <v>2</v>
      </c>
      <c r="N17" s="15">
        <v>6</v>
      </c>
      <c r="O17" s="15">
        <v>8</v>
      </c>
      <c r="P17" s="15">
        <v>8</v>
      </c>
      <c r="Q17" s="15">
        <v>8</v>
      </c>
      <c r="R17" s="15">
        <v>8</v>
      </c>
      <c r="S17" s="15">
        <v>8</v>
      </c>
      <c r="T17" s="15">
        <v>8</v>
      </c>
      <c r="U17" s="15">
        <v>8</v>
      </c>
      <c r="V17" s="15">
        <v>4</v>
      </c>
      <c r="W17" s="17">
        <f t="shared" si="0"/>
        <v>72</v>
      </c>
      <c r="X17" s="16">
        <f t="shared" si="1"/>
        <v>6</v>
      </c>
    </row>
    <row r="18" spans="1:24" x14ac:dyDescent="0.3">
      <c r="A18" s="3"/>
      <c r="B18" s="5" t="s">
        <v>41</v>
      </c>
      <c r="C18" s="10" t="s">
        <v>42</v>
      </c>
      <c r="D18" s="10">
        <v>1</v>
      </c>
      <c r="E18" s="10" t="s">
        <v>13</v>
      </c>
      <c r="F18" s="19">
        <v>0</v>
      </c>
      <c r="G18" s="18">
        <v>4</v>
      </c>
      <c r="H18" s="18">
        <f>D18*F18*G18</f>
        <v>0</v>
      </c>
      <c r="I18" s="10"/>
      <c r="J18" s="3"/>
      <c r="K18" s="14">
        <v>2</v>
      </c>
      <c r="L18" s="14">
        <v>2</v>
      </c>
      <c r="M18" s="15">
        <v>4</v>
      </c>
      <c r="N18" s="15">
        <v>4</v>
      </c>
      <c r="O18" s="15">
        <v>5</v>
      </c>
      <c r="P18" s="15">
        <v>4</v>
      </c>
      <c r="Q18" s="15">
        <v>4</v>
      </c>
      <c r="R18" s="15">
        <v>5</v>
      </c>
      <c r="S18" s="15">
        <v>4</v>
      </c>
      <c r="T18" s="15">
        <v>5</v>
      </c>
      <c r="U18" s="15">
        <v>5</v>
      </c>
      <c r="V18" s="15">
        <v>4</v>
      </c>
      <c r="W18" s="17">
        <f t="shared" si="0"/>
        <v>48</v>
      </c>
      <c r="X18" s="16">
        <f t="shared" si="1"/>
        <v>4</v>
      </c>
    </row>
    <row r="19" spans="1:24" x14ac:dyDescent="0.3">
      <c r="A19" s="3"/>
      <c r="B19" s="5"/>
      <c r="C19" s="10"/>
      <c r="D19" s="10"/>
      <c r="E19" s="10"/>
      <c r="F19" s="6"/>
      <c r="G19" s="10"/>
      <c r="H19" s="10"/>
      <c r="I19" s="10"/>
      <c r="J19" s="3"/>
      <c r="K19" s="14"/>
      <c r="L19" s="14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4" x14ac:dyDescent="0.3">
      <c r="A20" s="3"/>
      <c r="B20" s="12"/>
      <c r="C20" s="12"/>
      <c r="D20" s="12"/>
      <c r="E20" s="12"/>
      <c r="F20" s="13"/>
      <c r="G20" s="12"/>
      <c r="H20" s="12"/>
      <c r="I20" s="12"/>
      <c r="J20" s="3"/>
      <c r="K20" s="14"/>
      <c r="L20" s="14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4" x14ac:dyDescent="0.3">
      <c r="A21" s="3"/>
      <c r="B21" s="39" t="s">
        <v>35</v>
      </c>
      <c r="C21" s="40"/>
      <c r="D21" s="40"/>
      <c r="E21" s="40"/>
      <c r="F21" s="40"/>
      <c r="G21" s="41"/>
      <c r="H21" s="11">
        <f>SUM(H7:H18)</f>
        <v>0</v>
      </c>
      <c r="I21" s="3"/>
      <c r="J21" s="3"/>
      <c r="K21" s="14"/>
      <c r="L21" s="14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4" x14ac:dyDescent="0.3">
      <c r="A22" s="3"/>
      <c r="B22" s="3"/>
      <c r="C22" s="3"/>
      <c r="D22" s="3"/>
      <c r="E22" s="3"/>
      <c r="F22" s="7"/>
      <c r="G22" s="3"/>
      <c r="H22" s="3"/>
      <c r="I22" s="3"/>
      <c r="J22" s="3"/>
      <c r="K22" s="14"/>
      <c r="L22" s="14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4" x14ac:dyDescent="0.3">
      <c r="A23" s="3"/>
      <c r="B23" s="3"/>
      <c r="C23" s="3"/>
      <c r="D23" s="3"/>
      <c r="E23" s="3"/>
      <c r="F23" s="7"/>
      <c r="G23" s="3"/>
      <c r="H23" s="3"/>
      <c r="I23" s="3"/>
      <c r="J23" s="3"/>
      <c r="K23" s="14"/>
      <c r="L23" s="14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4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14"/>
      <c r="L24" s="14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4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14"/>
      <c r="L25" s="14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4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14"/>
      <c r="L26" s="14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4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14"/>
      <c r="L27" s="14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4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4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4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4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4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</sheetData>
  <mergeCells count="3">
    <mergeCell ref="B3:I3"/>
    <mergeCell ref="B2:I2"/>
    <mergeCell ref="B21:G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tabSelected="1" topLeftCell="C1" zoomScale="90" zoomScaleNormal="90" workbookViewId="0">
      <selection activeCell="B2" sqref="B2:I2"/>
    </sheetView>
  </sheetViews>
  <sheetFormatPr defaultRowHeight="14.4" x14ac:dyDescent="0.3"/>
  <cols>
    <col min="1" max="1" width="5.33203125" customWidth="1"/>
    <col min="2" max="3" width="40.44140625" customWidth="1"/>
    <col min="5" max="5" width="7.33203125" customWidth="1"/>
    <col min="6" max="6" width="11.33203125" customWidth="1"/>
    <col min="7" max="7" width="13.6640625" customWidth="1"/>
    <col min="8" max="8" width="12.44140625" customWidth="1"/>
    <col min="9" max="9" width="44.6640625" customWidth="1"/>
    <col min="10" max="10" width="5.33203125" customWidth="1"/>
    <col min="11" max="22" width="4.33203125" style="16" customWidth="1"/>
    <col min="23" max="23" width="9.109375" style="17"/>
  </cols>
  <sheetData>
    <row r="2" spans="1:24" ht="25.2" customHeight="1" x14ac:dyDescent="0.3">
      <c r="A2" s="3"/>
      <c r="B2" s="37" t="s">
        <v>33</v>
      </c>
      <c r="C2" s="38"/>
      <c r="D2" s="38"/>
      <c r="E2" s="38"/>
      <c r="F2" s="38"/>
      <c r="G2" s="38"/>
      <c r="H2" s="38"/>
      <c r="I2" s="38"/>
      <c r="J2" s="3"/>
      <c r="K2" s="43" t="s">
        <v>45</v>
      </c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</row>
    <row r="3" spans="1:24" x14ac:dyDescent="0.3">
      <c r="A3" s="3"/>
      <c r="B3" s="35" t="s">
        <v>44</v>
      </c>
      <c r="C3" s="36"/>
      <c r="D3" s="36"/>
      <c r="E3" s="36"/>
      <c r="F3" s="36"/>
      <c r="G3" s="36"/>
      <c r="H3" s="36"/>
      <c r="I3" s="36"/>
      <c r="J3" s="3"/>
      <c r="K3" s="45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7"/>
    </row>
    <row r="4" spans="1:24" x14ac:dyDescent="0.3">
      <c r="A4" s="3"/>
      <c r="B4" s="10"/>
      <c r="C4" s="10"/>
      <c r="D4" s="10"/>
      <c r="E4" s="10"/>
      <c r="F4" s="10"/>
      <c r="G4" s="10"/>
      <c r="H4" s="10"/>
      <c r="I4" s="10"/>
      <c r="J4" s="3"/>
      <c r="K4" s="45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7"/>
    </row>
    <row r="5" spans="1:24" ht="27" customHeight="1" x14ac:dyDescent="0.3">
      <c r="A5" s="3"/>
      <c r="B5" s="8" t="s">
        <v>5</v>
      </c>
      <c r="C5" s="8" t="s">
        <v>4</v>
      </c>
      <c r="D5" s="8" t="s">
        <v>6</v>
      </c>
      <c r="E5" s="8" t="s">
        <v>7</v>
      </c>
      <c r="F5" s="8" t="s">
        <v>8</v>
      </c>
      <c r="G5" s="8" t="s">
        <v>43</v>
      </c>
      <c r="H5" s="8" t="s">
        <v>32</v>
      </c>
      <c r="I5" s="8" t="s">
        <v>20</v>
      </c>
      <c r="J5" s="3"/>
      <c r="K5" s="24">
        <v>1</v>
      </c>
      <c r="L5" s="24">
        <v>2</v>
      </c>
      <c r="M5" s="25">
        <v>3</v>
      </c>
      <c r="N5" s="25">
        <v>4</v>
      </c>
      <c r="O5" s="25">
        <v>5</v>
      </c>
      <c r="P5" s="25">
        <v>6</v>
      </c>
      <c r="Q5" s="25">
        <v>7</v>
      </c>
      <c r="R5" s="25">
        <v>8</v>
      </c>
      <c r="S5" s="25">
        <v>9</v>
      </c>
      <c r="T5" s="25">
        <v>10</v>
      </c>
      <c r="U5" s="25">
        <v>11</v>
      </c>
      <c r="V5" s="25">
        <v>12</v>
      </c>
      <c r="W5" s="22" t="s">
        <v>64</v>
      </c>
      <c r="X5" s="22" t="s">
        <v>65</v>
      </c>
    </row>
    <row r="6" spans="1:24" x14ac:dyDescent="0.3">
      <c r="A6" s="29" t="s">
        <v>49</v>
      </c>
      <c r="B6" s="5" t="s">
        <v>3</v>
      </c>
      <c r="C6" s="10"/>
      <c r="D6" s="10"/>
      <c r="E6" s="10"/>
      <c r="F6" s="10"/>
      <c r="G6" s="10"/>
      <c r="H6" s="10"/>
      <c r="I6" s="10"/>
      <c r="J6" s="3"/>
      <c r="K6" s="45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7"/>
    </row>
    <row r="7" spans="1:24" ht="22.8" x14ac:dyDescent="0.3">
      <c r="A7" s="30" t="s">
        <v>60</v>
      </c>
      <c r="B7" s="10" t="s">
        <v>0</v>
      </c>
      <c r="C7" s="10" t="s">
        <v>10</v>
      </c>
      <c r="D7" s="32">
        <v>3900</v>
      </c>
      <c r="E7" s="32" t="s">
        <v>2</v>
      </c>
      <c r="F7" s="33"/>
      <c r="G7" s="18">
        <v>4</v>
      </c>
      <c r="H7" s="34">
        <f>D7*F7*G7</f>
        <v>0</v>
      </c>
      <c r="I7" s="10" t="s">
        <v>63</v>
      </c>
      <c r="J7" s="3"/>
      <c r="K7" s="20">
        <v>0</v>
      </c>
      <c r="L7" s="20">
        <v>0</v>
      </c>
      <c r="M7" s="21">
        <v>2</v>
      </c>
      <c r="N7" s="21">
        <v>4</v>
      </c>
      <c r="O7" s="21">
        <v>6</v>
      </c>
      <c r="P7" s="21">
        <v>8</v>
      </c>
      <c r="Q7" s="21">
        <v>10</v>
      </c>
      <c r="R7" s="21">
        <v>8</v>
      </c>
      <c r="S7" s="21">
        <v>6</v>
      </c>
      <c r="T7" s="21">
        <v>3</v>
      </c>
      <c r="U7" s="21">
        <v>1</v>
      </c>
      <c r="V7" s="21">
        <v>0</v>
      </c>
      <c r="W7" s="22">
        <f t="shared" ref="W7:W21" si="0">SUM(K7:V7)</f>
        <v>48</v>
      </c>
      <c r="X7" s="23">
        <f t="shared" ref="X7:X21" si="1">W7/12</f>
        <v>4</v>
      </c>
    </row>
    <row r="8" spans="1:24" x14ac:dyDescent="0.3">
      <c r="A8" s="31" t="s">
        <v>61</v>
      </c>
      <c r="B8" s="10" t="s">
        <v>1</v>
      </c>
      <c r="C8" s="10" t="s">
        <v>10</v>
      </c>
      <c r="D8" s="32">
        <v>1200</v>
      </c>
      <c r="E8" s="32" t="s">
        <v>2</v>
      </c>
      <c r="F8" s="33"/>
      <c r="G8" s="18">
        <v>1.5</v>
      </c>
      <c r="H8" s="34">
        <f t="shared" ref="H8:H16" si="2">D8*F8*G8</f>
        <v>0</v>
      </c>
      <c r="I8" s="10" t="s">
        <v>23</v>
      </c>
      <c r="J8" s="3"/>
      <c r="K8" s="20">
        <v>0</v>
      </c>
      <c r="L8" s="20">
        <v>0</v>
      </c>
      <c r="M8" s="21">
        <v>1</v>
      </c>
      <c r="N8" s="21">
        <v>1</v>
      </c>
      <c r="O8" s="21">
        <v>2</v>
      </c>
      <c r="P8" s="21">
        <v>4</v>
      </c>
      <c r="Q8" s="21">
        <v>4</v>
      </c>
      <c r="R8" s="21">
        <v>3</v>
      </c>
      <c r="S8" s="21">
        <v>2</v>
      </c>
      <c r="T8" s="21">
        <v>1</v>
      </c>
      <c r="U8" s="21">
        <v>0</v>
      </c>
      <c r="V8" s="21">
        <v>0</v>
      </c>
      <c r="W8" s="22">
        <f t="shared" si="0"/>
        <v>18</v>
      </c>
      <c r="X8" s="23">
        <f t="shared" si="1"/>
        <v>1.5</v>
      </c>
    </row>
    <row r="9" spans="1:24" ht="22.8" x14ac:dyDescent="0.3">
      <c r="A9" s="31" t="s">
        <v>62</v>
      </c>
      <c r="B9" s="10" t="s">
        <v>46</v>
      </c>
      <c r="C9" s="10" t="s">
        <v>11</v>
      </c>
      <c r="D9" s="32">
        <v>1500</v>
      </c>
      <c r="E9" s="32" t="s">
        <v>2</v>
      </c>
      <c r="F9" s="33"/>
      <c r="G9" s="18">
        <v>1</v>
      </c>
      <c r="H9" s="34">
        <f t="shared" si="2"/>
        <v>0</v>
      </c>
      <c r="I9" s="10" t="s">
        <v>23</v>
      </c>
      <c r="J9" s="3"/>
      <c r="K9" s="20">
        <v>0</v>
      </c>
      <c r="L9" s="20">
        <v>0</v>
      </c>
      <c r="M9" s="21">
        <v>0</v>
      </c>
      <c r="N9" s="21">
        <v>1</v>
      </c>
      <c r="O9" s="21">
        <v>2</v>
      </c>
      <c r="P9" s="21">
        <v>2</v>
      </c>
      <c r="Q9" s="21">
        <v>3</v>
      </c>
      <c r="R9" s="21">
        <v>2</v>
      </c>
      <c r="S9" s="21">
        <v>1</v>
      </c>
      <c r="T9" s="21">
        <v>1</v>
      </c>
      <c r="U9" s="21">
        <v>0</v>
      </c>
      <c r="V9" s="21">
        <v>0</v>
      </c>
      <c r="W9" s="22">
        <f t="shared" si="0"/>
        <v>12</v>
      </c>
      <c r="X9" s="23">
        <f t="shared" si="1"/>
        <v>1</v>
      </c>
    </row>
    <row r="10" spans="1:24" ht="42" customHeight="1" x14ac:dyDescent="0.3">
      <c r="A10" s="29" t="s">
        <v>50</v>
      </c>
      <c r="B10" s="5" t="s">
        <v>15</v>
      </c>
      <c r="C10" s="10" t="s">
        <v>12</v>
      </c>
      <c r="D10" s="32">
        <v>1</v>
      </c>
      <c r="E10" s="32" t="s">
        <v>13</v>
      </c>
      <c r="F10" s="33"/>
      <c r="G10" s="18">
        <v>10.25</v>
      </c>
      <c r="H10" s="34">
        <f t="shared" si="2"/>
        <v>0</v>
      </c>
      <c r="I10" s="10" t="s">
        <v>26</v>
      </c>
      <c r="J10" s="3"/>
      <c r="K10" s="20">
        <v>2</v>
      </c>
      <c r="L10" s="20">
        <v>2</v>
      </c>
      <c r="M10" s="21">
        <v>8</v>
      </c>
      <c r="N10" s="21">
        <v>8</v>
      </c>
      <c r="O10" s="21">
        <v>15</v>
      </c>
      <c r="P10" s="21">
        <v>15</v>
      </c>
      <c r="Q10" s="21">
        <v>15</v>
      </c>
      <c r="R10" s="21">
        <v>15</v>
      </c>
      <c r="S10" s="21">
        <v>15</v>
      </c>
      <c r="T10" s="21">
        <v>10</v>
      </c>
      <c r="U10" s="21">
        <v>10</v>
      </c>
      <c r="V10" s="21">
        <v>8</v>
      </c>
      <c r="W10" s="22">
        <f t="shared" si="0"/>
        <v>123</v>
      </c>
      <c r="X10" s="23">
        <f t="shared" si="1"/>
        <v>10.25</v>
      </c>
    </row>
    <row r="11" spans="1:24" ht="22.8" x14ac:dyDescent="0.3">
      <c r="A11" s="29" t="s">
        <v>51</v>
      </c>
      <c r="B11" s="5" t="s">
        <v>16</v>
      </c>
      <c r="C11" s="10" t="s">
        <v>14</v>
      </c>
      <c r="D11" s="32">
        <v>1</v>
      </c>
      <c r="E11" s="32" t="s">
        <v>13</v>
      </c>
      <c r="F11" s="33"/>
      <c r="G11" s="18">
        <v>14</v>
      </c>
      <c r="H11" s="34">
        <f t="shared" si="2"/>
        <v>0</v>
      </c>
      <c r="I11" s="10" t="s">
        <v>27</v>
      </c>
      <c r="J11" s="3"/>
      <c r="K11" s="20">
        <v>10</v>
      </c>
      <c r="L11" s="20">
        <v>10</v>
      </c>
      <c r="M11" s="21">
        <v>10</v>
      </c>
      <c r="N11" s="21">
        <v>15</v>
      </c>
      <c r="O11" s="21">
        <v>15</v>
      </c>
      <c r="P11" s="21">
        <v>15</v>
      </c>
      <c r="Q11" s="21">
        <v>15</v>
      </c>
      <c r="R11" s="21">
        <v>15</v>
      </c>
      <c r="S11" s="21">
        <v>15</v>
      </c>
      <c r="T11" s="21">
        <v>20</v>
      </c>
      <c r="U11" s="21">
        <v>20</v>
      </c>
      <c r="V11" s="21">
        <v>10</v>
      </c>
      <c r="W11" s="22">
        <f t="shared" si="0"/>
        <v>170</v>
      </c>
      <c r="X11" s="23">
        <f t="shared" si="1"/>
        <v>14.166666666666666</v>
      </c>
    </row>
    <row r="12" spans="1:24" ht="34.200000000000003" x14ac:dyDescent="0.3">
      <c r="A12" s="29" t="s">
        <v>52</v>
      </c>
      <c r="B12" s="5" t="s">
        <v>24</v>
      </c>
      <c r="C12" s="10" t="s">
        <v>36</v>
      </c>
      <c r="D12" s="32">
        <v>1</v>
      </c>
      <c r="E12" s="32" t="s">
        <v>13</v>
      </c>
      <c r="F12" s="33"/>
      <c r="G12" s="18">
        <v>30</v>
      </c>
      <c r="H12" s="34">
        <f t="shared" si="2"/>
        <v>0</v>
      </c>
      <c r="I12" s="10" t="s">
        <v>38</v>
      </c>
      <c r="J12" s="3"/>
      <c r="K12" s="20">
        <v>31</v>
      </c>
      <c r="L12" s="20">
        <v>28</v>
      </c>
      <c r="M12" s="21">
        <v>31</v>
      </c>
      <c r="N12" s="21">
        <v>30</v>
      </c>
      <c r="O12" s="21">
        <v>31</v>
      </c>
      <c r="P12" s="21">
        <v>30</v>
      </c>
      <c r="Q12" s="21">
        <v>31</v>
      </c>
      <c r="R12" s="21">
        <v>31</v>
      </c>
      <c r="S12" s="21">
        <v>30</v>
      </c>
      <c r="T12" s="21">
        <v>31</v>
      </c>
      <c r="U12" s="21">
        <v>30</v>
      </c>
      <c r="V12" s="21">
        <v>31</v>
      </c>
      <c r="W12" s="22">
        <f t="shared" si="0"/>
        <v>365</v>
      </c>
      <c r="X12" s="23">
        <f t="shared" si="1"/>
        <v>30.416666666666668</v>
      </c>
    </row>
    <row r="13" spans="1:24" ht="34.200000000000003" x14ac:dyDescent="0.3">
      <c r="A13" s="29" t="s">
        <v>53</v>
      </c>
      <c r="B13" s="5" t="s">
        <v>17</v>
      </c>
      <c r="C13" s="10" t="s">
        <v>19</v>
      </c>
      <c r="D13" s="32">
        <v>1</v>
      </c>
      <c r="E13" s="32" t="s">
        <v>13</v>
      </c>
      <c r="F13" s="33"/>
      <c r="G13" s="18">
        <v>12.5</v>
      </c>
      <c r="H13" s="34">
        <f t="shared" si="2"/>
        <v>0</v>
      </c>
      <c r="I13" s="10" t="s">
        <v>21</v>
      </c>
      <c r="J13" s="3"/>
      <c r="K13" s="20">
        <v>0</v>
      </c>
      <c r="L13" s="20">
        <v>0</v>
      </c>
      <c r="M13" s="21">
        <v>10</v>
      </c>
      <c r="N13" s="21">
        <v>10</v>
      </c>
      <c r="O13" s="21">
        <v>20</v>
      </c>
      <c r="P13" s="21">
        <v>20</v>
      </c>
      <c r="Q13" s="21">
        <v>20</v>
      </c>
      <c r="R13" s="21">
        <v>20</v>
      </c>
      <c r="S13" s="21">
        <v>20</v>
      </c>
      <c r="T13" s="21">
        <v>20</v>
      </c>
      <c r="U13" s="21">
        <v>10</v>
      </c>
      <c r="V13" s="21">
        <v>0</v>
      </c>
      <c r="W13" s="22">
        <f t="shared" si="0"/>
        <v>150</v>
      </c>
      <c r="X13" s="23">
        <f t="shared" si="1"/>
        <v>12.5</v>
      </c>
    </row>
    <row r="14" spans="1:24" ht="34.200000000000003" x14ac:dyDescent="0.3">
      <c r="A14" s="29" t="s">
        <v>54</v>
      </c>
      <c r="B14" s="5" t="s">
        <v>18</v>
      </c>
      <c r="C14" s="10" t="s">
        <v>22</v>
      </c>
      <c r="D14" s="32">
        <v>1</v>
      </c>
      <c r="E14" s="32" t="s">
        <v>13</v>
      </c>
      <c r="F14" s="33"/>
      <c r="G14" s="18">
        <v>2</v>
      </c>
      <c r="H14" s="34">
        <f t="shared" si="2"/>
        <v>0</v>
      </c>
      <c r="I14" s="10" t="s">
        <v>28</v>
      </c>
      <c r="J14" s="3"/>
      <c r="K14" s="20">
        <v>2</v>
      </c>
      <c r="L14" s="20">
        <v>2</v>
      </c>
      <c r="M14" s="21">
        <v>2</v>
      </c>
      <c r="N14" s="21">
        <v>2</v>
      </c>
      <c r="O14" s="21">
        <v>2</v>
      </c>
      <c r="P14" s="21">
        <v>2</v>
      </c>
      <c r="Q14" s="21">
        <v>2</v>
      </c>
      <c r="R14" s="21">
        <v>2</v>
      </c>
      <c r="S14" s="21">
        <v>2</v>
      </c>
      <c r="T14" s="21">
        <v>2</v>
      </c>
      <c r="U14" s="21">
        <v>2</v>
      </c>
      <c r="V14" s="21">
        <v>2</v>
      </c>
      <c r="W14" s="22">
        <f t="shared" si="0"/>
        <v>24</v>
      </c>
      <c r="X14" s="23">
        <f t="shared" si="1"/>
        <v>2</v>
      </c>
    </row>
    <row r="15" spans="1:24" x14ac:dyDescent="0.3">
      <c r="A15" s="53" t="s">
        <v>55</v>
      </c>
      <c r="B15" s="55" t="s">
        <v>37</v>
      </c>
      <c r="C15" s="10" t="s">
        <v>66</v>
      </c>
      <c r="D15" s="32">
        <v>1</v>
      </c>
      <c r="E15" s="32" t="s">
        <v>13</v>
      </c>
      <c r="F15" s="33"/>
      <c r="G15" s="18">
        <v>5</v>
      </c>
      <c r="H15" s="34">
        <f t="shared" si="2"/>
        <v>0</v>
      </c>
      <c r="I15" s="10" t="s">
        <v>31</v>
      </c>
      <c r="J15" s="3"/>
      <c r="K15" s="20">
        <v>2</v>
      </c>
      <c r="L15" s="20">
        <v>2</v>
      </c>
      <c r="M15" s="21">
        <v>4</v>
      </c>
      <c r="N15" s="21">
        <v>6</v>
      </c>
      <c r="O15" s="21">
        <v>6</v>
      </c>
      <c r="P15" s="21">
        <v>6</v>
      </c>
      <c r="Q15" s="21">
        <v>6</v>
      </c>
      <c r="R15" s="21">
        <v>6</v>
      </c>
      <c r="S15" s="21">
        <v>6</v>
      </c>
      <c r="T15" s="21">
        <v>6</v>
      </c>
      <c r="U15" s="21">
        <v>6</v>
      </c>
      <c r="V15" s="21">
        <v>4</v>
      </c>
      <c r="W15" s="22">
        <f t="shared" si="0"/>
        <v>60</v>
      </c>
      <c r="X15" s="23">
        <f t="shared" si="1"/>
        <v>5</v>
      </c>
    </row>
    <row r="16" spans="1:24" x14ac:dyDescent="0.3">
      <c r="A16" s="54"/>
      <c r="B16" s="56"/>
      <c r="C16" s="27" t="s">
        <v>67</v>
      </c>
      <c r="D16" s="32">
        <v>52</v>
      </c>
      <c r="E16" s="32" t="str">
        <f>E9</f>
        <v>m²</v>
      </c>
      <c r="F16" s="33"/>
      <c r="G16" s="18">
        <v>1</v>
      </c>
      <c r="H16" s="34">
        <f t="shared" si="2"/>
        <v>0</v>
      </c>
      <c r="I16" s="27" t="s">
        <v>23</v>
      </c>
      <c r="J16" s="3"/>
      <c r="K16" s="20">
        <v>0</v>
      </c>
      <c r="L16" s="20">
        <v>0</v>
      </c>
      <c r="M16" s="21">
        <v>0</v>
      </c>
      <c r="N16" s="21">
        <v>1</v>
      </c>
      <c r="O16" s="21">
        <v>2</v>
      </c>
      <c r="P16" s="21">
        <v>2</v>
      </c>
      <c r="Q16" s="21">
        <v>3</v>
      </c>
      <c r="R16" s="21">
        <v>2</v>
      </c>
      <c r="S16" s="21">
        <v>1</v>
      </c>
      <c r="T16" s="21">
        <v>1</v>
      </c>
      <c r="U16" s="21">
        <v>0</v>
      </c>
      <c r="V16" s="21">
        <v>0</v>
      </c>
      <c r="W16" s="22">
        <f t="shared" si="0"/>
        <v>12</v>
      </c>
      <c r="X16" s="23">
        <f t="shared" si="1"/>
        <v>1</v>
      </c>
    </row>
    <row r="17" spans="1:24" x14ac:dyDescent="0.3">
      <c r="A17" s="53" t="s">
        <v>56</v>
      </c>
      <c r="B17" s="55" t="s">
        <v>29</v>
      </c>
      <c r="C17" s="10" t="s">
        <v>66</v>
      </c>
      <c r="D17" s="32">
        <v>1</v>
      </c>
      <c r="E17" s="32" t="s">
        <v>13</v>
      </c>
      <c r="F17" s="33"/>
      <c r="G17" s="18">
        <v>5</v>
      </c>
      <c r="H17" s="34">
        <f>D17*F17*G17</f>
        <v>0</v>
      </c>
      <c r="I17" s="10" t="s">
        <v>31</v>
      </c>
      <c r="J17" s="3"/>
      <c r="K17" s="20">
        <v>2</v>
      </c>
      <c r="L17" s="20">
        <v>2</v>
      </c>
      <c r="M17" s="21">
        <v>4</v>
      </c>
      <c r="N17" s="21">
        <v>6</v>
      </c>
      <c r="O17" s="21">
        <v>6</v>
      </c>
      <c r="P17" s="21">
        <v>6</v>
      </c>
      <c r="Q17" s="21">
        <v>6</v>
      </c>
      <c r="R17" s="21">
        <v>6</v>
      </c>
      <c r="S17" s="21">
        <v>6</v>
      </c>
      <c r="T17" s="21">
        <v>6</v>
      </c>
      <c r="U17" s="21">
        <v>6</v>
      </c>
      <c r="V17" s="21">
        <v>4</v>
      </c>
      <c r="W17" s="22">
        <f t="shared" si="0"/>
        <v>60</v>
      </c>
      <c r="X17" s="23">
        <f t="shared" si="1"/>
        <v>5</v>
      </c>
    </row>
    <row r="18" spans="1:24" ht="22.8" x14ac:dyDescent="0.3">
      <c r="A18" s="54"/>
      <c r="B18" s="56"/>
      <c r="C18" s="27" t="s">
        <v>68</v>
      </c>
      <c r="D18" s="32">
        <v>50</v>
      </c>
      <c r="E18" s="32" t="str">
        <f>E16</f>
        <v>m²</v>
      </c>
      <c r="F18" s="33"/>
      <c r="G18" s="18">
        <v>1</v>
      </c>
      <c r="H18" s="34">
        <f>D18*F18*G18</f>
        <v>0</v>
      </c>
      <c r="I18" s="27" t="str">
        <f>I16</f>
        <v>tráva bude kompostována v areálu hřiště</v>
      </c>
      <c r="J18" s="3"/>
      <c r="K18" s="20">
        <v>0</v>
      </c>
      <c r="L18" s="20">
        <v>0</v>
      </c>
      <c r="M18" s="21">
        <v>0</v>
      </c>
      <c r="N18" s="21">
        <v>1</v>
      </c>
      <c r="O18" s="21">
        <v>2</v>
      </c>
      <c r="P18" s="21">
        <v>2</v>
      </c>
      <c r="Q18" s="21">
        <v>3</v>
      </c>
      <c r="R18" s="21">
        <v>2</v>
      </c>
      <c r="S18" s="21">
        <v>1</v>
      </c>
      <c r="T18" s="21">
        <v>1</v>
      </c>
      <c r="U18" s="21">
        <v>0</v>
      </c>
      <c r="V18" s="21">
        <v>0</v>
      </c>
      <c r="W18" s="22">
        <f t="shared" si="0"/>
        <v>12</v>
      </c>
      <c r="X18" s="23">
        <f t="shared" si="1"/>
        <v>1</v>
      </c>
    </row>
    <row r="19" spans="1:24" x14ac:dyDescent="0.3">
      <c r="A19" s="53" t="s">
        <v>57</v>
      </c>
      <c r="B19" s="55" t="s">
        <v>39</v>
      </c>
      <c r="C19" s="10" t="s">
        <v>66</v>
      </c>
      <c r="D19" s="32">
        <v>1</v>
      </c>
      <c r="E19" s="32" t="s">
        <v>13</v>
      </c>
      <c r="F19" s="33"/>
      <c r="G19" s="18">
        <v>6</v>
      </c>
      <c r="H19" s="34">
        <f>D19*F19*G19</f>
        <v>0</v>
      </c>
      <c r="I19" s="10" t="str">
        <f>I17</f>
        <v>o kontrole bude prováděn zápis</v>
      </c>
      <c r="J19" s="3"/>
      <c r="K19" s="20">
        <v>2</v>
      </c>
      <c r="L19" s="20">
        <v>2</v>
      </c>
      <c r="M19" s="21">
        <v>2</v>
      </c>
      <c r="N19" s="21">
        <v>6</v>
      </c>
      <c r="O19" s="21">
        <v>8</v>
      </c>
      <c r="P19" s="21">
        <v>8</v>
      </c>
      <c r="Q19" s="21">
        <v>8</v>
      </c>
      <c r="R19" s="21">
        <v>8</v>
      </c>
      <c r="S19" s="21">
        <v>8</v>
      </c>
      <c r="T19" s="21">
        <v>8</v>
      </c>
      <c r="U19" s="21">
        <v>8</v>
      </c>
      <c r="V19" s="21">
        <v>4</v>
      </c>
      <c r="W19" s="22">
        <f t="shared" si="0"/>
        <v>72</v>
      </c>
      <c r="X19" s="23">
        <f t="shared" si="1"/>
        <v>6</v>
      </c>
    </row>
    <row r="20" spans="1:24" ht="22.8" x14ac:dyDescent="0.3">
      <c r="A20" s="54"/>
      <c r="B20" s="56"/>
      <c r="C20" s="27" t="s">
        <v>68</v>
      </c>
      <c r="D20" s="32">
        <v>400</v>
      </c>
      <c r="E20" s="32" t="str">
        <f>E18</f>
        <v>m²</v>
      </c>
      <c r="F20" s="33"/>
      <c r="G20" s="18">
        <v>1</v>
      </c>
      <c r="H20" s="34">
        <f>D20*F20*G20</f>
        <v>0</v>
      </c>
      <c r="I20" s="27" t="str">
        <f>I16</f>
        <v>tráva bude kompostována v areálu hřiště</v>
      </c>
      <c r="J20" s="3"/>
      <c r="K20" s="20">
        <v>0</v>
      </c>
      <c r="L20" s="20">
        <v>0</v>
      </c>
      <c r="M20" s="21">
        <v>0</v>
      </c>
      <c r="N20" s="21">
        <v>1</v>
      </c>
      <c r="O20" s="21">
        <v>2</v>
      </c>
      <c r="P20" s="21">
        <v>2</v>
      </c>
      <c r="Q20" s="21">
        <v>3</v>
      </c>
      <c r="R20" s="21">
        <v>2</v>
      </c>
      <c r="S20" s="21">
        <v>1</v>
      </c>
      <c r="T20" s="21">
        <v>1</v>
      </c>
      <c r="U20" s="21">
        <v>0</v>
      </c>
      <c r="V20" s="21">
        <v>0</v>
      </c>
      <c r="W20" s="22">
        <f t="shared" si="0"/>
        <v>12</v>
      </c>
      <c r="X20" s="23">
        <f t="shared" si="1"/>
        <v>1</v>
      </c>
    </row>
    <row r="21" spans="1:24" x14ac:dyDescent="0.3">
      <c r="A21" s="29" t="s">
        <v>58</v>
      </c>
      <c r="B21" s="5" t="s">
        <v>41</v>
      </c>
      <c r="C21" s="10" t="s">
        <v>47</v>
      </c>
      <c r="D21" s="32">
        <v>1</v>
      </c>
      <c r="E21" s="32" t="s">
        <v>13</v>
      </c>
      <c r="F21" s="33"/>
      <c r="G21" s="18">
        <v>4</v>
      </c>
      <c r="H21" s="34">
        <f>D21*F21*G21</f>
        <v>0</v>
      </c>
      <c r="I21" s="10" t="s">
        <v>69</v>
      </c>
      <c r="J21" s="3"/>
      <c r="K21" s="20">
        <v>2</v>
      </c>
      <c r="L21" s="20">
        <v>2</v>
      </c>
      <c r="M21" s="21">
        <v>4</v>
      </c>
      <c r="N21" s="21">
        <v>4</v>
      </c>
      <c r="O21" s="21">
        <v>5</v>
      </c>
      <c r="P21" s="21">
        <v>4</v>
      </c>
      <c r="Q21" s="21">
        <v>4</v>
      </c>
      <c r="R21" s="21">
        <v>5</v>
      </c>
      <c r="S21" s="21">
        <v>4</v>
      </c>
      <c r="T21" s="21">
        <v>5</v>
      </c>
      <c r="U21" s="21">
        <v>5</v>
      </c>
      <c r="V21" s="21">
        <v>4</v>
      </c>
      <c r="W21" s="22">
        <f t="shared" si="0"/>
        <v>48</v>
      </c>
      <c r="X21" s="23">
        <f t="shared" si="1"/>
        <v>4</v>
      </c>
    </row>
    <row r="22" spans="1:24" ht="38.25" customHeight="1" x14ac:dyDescent="0.3">
      <c r="A22" s="29" t="s">
        <v>59</v>
      </c>
      <c r="B22" s="5" t="s">
        <v>72</v>
      </c>
      <c r="C22" s="10" t="s">
        <v>48</v>
      </c>
      <c r="D22" s="50" t="s">
        <v>70</v>
      </c>
      <c r="E22" s="51"/>
      <c r="F22" s="51"/>
      <c r="G22" s="51"/>
      <c r="H22" s="52"/>
      <c r="I22" s="10" t="s">
        <v>71</v>
      </c>
      <c r="J22" s="3"/>
      <c r="K22" s="42">
        <f>$D$7*K7*$F$7+$D$8*K8*$F$8+$D$9*K9*$F$9+K10*$F$10+K11*$F$11+$F$12*K12+K13*$F$13+K14*$F$14+K15*$F$15+K17*$F$17+K19*$F$19+K21*$F$21+K20*$F$20*$D$20+K18*$F$18*$D$18+K16*$F$16*$D$16</f>
        <v>0</v>
      </c>
      <c r="L22" s="42">
        <f t="shared" ref="L22:V22" si="3">$D$7*L7*$F$7+$D$8*L8*$F$8+$D$9*L9*$F$9+L10*$F$10+L11*$F$11+$F$12*L12+L13*$F$13+L14*$F$14+L15*$F$15+L17*$F$17+L19*$F$19+L21*$F$21+L20*$F$20*$D$20+L18*$F$18*$D$18+L16*$F$16*$D$16</f>
        <v>0</v>
      </c>
      <c r="M22" s="42">
        <f t="shared" si="3"/>
        <v>0</v>
      </c>
      <c r="N22" s="42">
        <f t="shared" si="3"/>
        <v>0</v>
      </c>
      <c r="O22" s="42">
        <f t="shared" si="3"/>
        <v>0</v>
      </c>
      <c r="P22" s="42">
        <f t="shared" si="3"/>
        <v>0</v>
      </c>
      <c r="Q22" s="42">
        <f t="shared" si="3"/>
        <v>0</v>
      </c>
      <c r="R22" s="42">
        <f t="shared" si="3"/>
        <v>0</v>
      </c>
      <c r="S22" s="42">
        <f t="shared" si="3"/>
        <v>0</v>
      </c>
      <c r="T22" s="42">
        <f t="shared" si="3"/>
        <v>0</v>
      </c>
      <c r="U22" s="42">
        <f t="shared" si="3"/>
        <v>0</v>
      </c>
      <c r="V22" s="42">
        <f t="shared" si="3"/>
        <v>0</v>
      </c>
      <c r="W22" s="48">
        <f>SUM(K22:V26)</f>
        <v>0</v>
      </c>
      <c r="X22" s="49"/>
    </row>
    <row r="23" spans="1:24" x14ac:dyDescent="0.3">
      <c r="A23" s="3"/>
      <c r="B23" s="12"/>
      <c r="C23" s="12"/>
      <c r="D23" s="12"/>
      <c r="E23" s="12"/>
      <c r="F23" s="28"/>
      <c r="G23" s="12"/>
      <c r="H23" s="12"/>
      <c r="I23" s="12"/>
      <c r="J23" s="3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8"/>
      <c r="X23" s="49"/>
    </row>
    <row r="24" spans="1:24" x14ac:dyDescent="0.3">
      <c r="A24" s="3"/>
      <c r="B24" s="39" t="s">
        <v>35</v>
      </c>
      <c r="C24" s="40"/>
      <c r="D24" s="40"/>
      <c r="E24" s="40"/>
      <c r="F24" s="40"/>
      <c r="G24" s="41"/>
      <c r="H24" s="26">
        <f>SUM(H7:H21)</f>
        <v>0</v>
      </c>
      <c r="I24" s="3"/>
      <c r="J24" s="3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8"/>
      <c r="X24" s="49"/>
    </row>
    <row r="25" spans="1:24" x14ac:dyDescent="0.3">
      <c r="A25" s="3"/>
      <c r="B25" s="3"/>
      <c r="C25" s="3"/>
      <c r="D25" s="3"/>
      <c r="E25" s="3"/>
      <c r="F25" s="7"/>
      <c r="G25" s="3"/>
      <c r="H25" s="3"/>
      <c r="I25" s="3"/>
      <c r="J25" s="3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8"/>
      <c r="X25" s="49"/>
    </row>
    <row r="26" spans="1:24" x14ac:dyDescent="0.3">
      <c r="A26" s="3"/>
      <c r="B26" s="3"/>
      <c r="C26" s="3"/>
      <c r="D26" s="3"/>
      <c r="E26" s="3"/>
      <c r="F26" s="7"/>
      <c r="G26" s="3"/>
      <c r="H26" s="3"/>
      <c r="I26" s="3"/>
      <c r="J26" s="3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8"/>
      <c r="X26" s="49"/>
    </row>
    <row r="27" spans="1:24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14"/>
      <c r="L27" s="14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4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14"/>
      <c r="L28" s="14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4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14"/>
      <c r="L29" s="14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4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14"/>
      <c r="L30" s="14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4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4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1:22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1:22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</sheetData>
  <sheetProtection sheet="1" objects="1" scenarios="1"/>
  <mergeCells count="28">
    <mergeCell ref="D22:H22"/>
    <mergeCell ref="A15:A16"/>
    <mergeCell ref="B15:B16"/>
    <mergeCell ref="A17:A18"/>
    <mergeCell ref="A19:A20"/>
    <mergeCell ref="B17:B18"/>
    <mergeCell ref="B19:B20"/>
    <mergeCell ref="T22:T26"/>
    <mergeCell ref="U22:U26"/>
    <mergeCell ref="V22:V26"/>
    <mergeCell ref="W22:W26"/>
    <mergeCell ref="X22:X26"/>
    <mergeCell ref="S22:S26"/>
    <mergeCell ref="B2:I2"/>
    <mergeCell ref="B3:I3"/>
    <mergeCell ref="B24:G24"/>
    <mergeCell ref="K22:K26"/>
    <mergeCell ref="L22:L26"/>
    <mergeCell ref="M22:M26"/>
    <mergeCell ref="K2:X2"/>
    <mergeCell ref="K3:X3"/>
    <mergeCell ref="K4:X4"/>
    <mergeCell ref="K6:X6"/>
    <mergeCell ref="N22:N26"/>
    <mergeCell ref="O22:O26"/>
    <mergeCell ref="P22:P26"/>
    <mergeCell ref="Q22:Q26"/>
    <mergeCell ref="R22:R26"/>
  </mergeCells>
  <phoneticPr fontId="9" type="noConversion"/>
  <conditionalFormatting sqref="K22:V2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{88299844-D62E-4E0A-8B13-27159462C83F}</x14:id>
        </ext>
      </extLst>
    </cfRule>
  </conditionalFormatting>
  <pageMargins left="0.25" right="0.25" top="0.75" bottom="0.75" header="0.3" footer="0.3"/>
  <pageSetup paperSize="9" scale="55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8299844-D62E-4E0A-8B13-27159462C8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K22:V26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Maximální hodnota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2021-09-08T13:18:57Z</dcterms:modified>
</cp:coreProperties>
</file>