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9" i="1" l="1"/>
  <c r="K12" i="1"/>
  <c r="J12" i="1"/>
  <c r="I12" i="1"/>
  <c r="G5" i="1"/>
  <c r="G6" i="1"/>
  <c r="G7" i="1"/>
  <c r="G8" i="1"/>
  <c r="G10" i="1"/>
  <c r="G11" i="1"/>
  <c r="G12" i="1"/>
  <c r="G13" i="1"/>
  <c r="G14" i="1"/>
  <c r="G15" i="1"/>
  <c r="G16" i="1"/>
  <c r="G17" i="1"/>
  <c r="G18" i="1"/>
  <c r="G4" i="1"/>
  <c r="G19" i="1" l="1"/>
  <c r="G20" i="1" s="1"/>
</calcChain>
</file>

<file path=xl/sharedStrings.xml><?xml version="1.0" encoding="utf-8"?>
<sst xmlns="http://schemas.openxmlformats.org/spreadsheetml/2006/main" count="83" uniqueCount="69">
  <si>
    <t>113107330R00</t>
  </si>
  <si>
    <t>Odstranění podkladu pl. 50 m2,kam.těžené tl.30 cm</t>
  </si>
  <si>
    <t>m2</t>
  </si>
  <si>
    <t>množství</t>
  </si>
  <si>
    <t>cena</t>
  </si>
  <si>
    <t>m.j.</t>
  </si>
  <si>
    <t>popis</t>
  </si>
  <si>
    <t>č.</t>
  </si>
  <si>
    <t>p.č.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</si>
  <si>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</si>
  <si>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</si>
  <si>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</si>
  <si>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</si>
  <si>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</si>
  <si>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</si>
  <si>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</si>
  <si>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</si>
  <si>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</si>
  <si>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</si>
  <si>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</si>
  <si>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</si>
  <si>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</si>
  <si>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113151114R00</t>
  </si>
  <si>
    <t>Fréz.živič.krytu pl.do 500 m2,pruh do 75 cm,tl.5cm</t>
  </si>
  <si>
    <t>564782111R00</t>
  </si>
  <si>
    <t>Podklad z kam.drceného 32-63 s výplň.kamen. 30 cm</t>
  </si>
  <si>
    <t>569831111R00</t>
  </si>
  <si>
    <t>Zpevnění krajnic štěrkodrtí tloušťky  10 cm</t>
  </si>
  <si>
    <t>577131111R00</t>
  </si>
  <si>
    <t>Beton asfalt. ACO 11+ obrusný, š. do 3 m, tl. 4 cm</t>
  </si>
  <si>
    <t>577131311RT3</t>
  </si>
  <si>
    <t>Beton asfaltový ACO 8 CH, š. do 3 m, tl. 4 cm</t>
  </si>
  <si>
    <t>573211111R00</t>
  </si>
  <si>
    <t>Postřik živičný spojovací z asfaltu 0,5-0,7 kg/m2</t>
  </si>
  <si>
    <t>938909611R00</t>
  </si>
  <si>
    <t>Odstranění nánosu na krajnicích tl. do 10 cm</t>
  </si>
  <si>
    <t>Vyčištění podkladu vysátím nebo přemetením</t>
  </si>
  <si>
    <t>93R1</t>
  </si>
  <si>
    <t>Přesun hmot, pozemní komunikace, kryt živičný</t>
  </si>
  <si>
    <t>998225111R</t>
  </si>
  <si>
    <t>soub.</t>
  </si>
  <si>
    <t>Dopravně inženýrská opatření</t>
  </si>
  <si>
    <t>Inženýrská činnost</t>
  </si>
  <si>
    <t>Soupis prací</t>
  </si>
  <si>
    <t>Kruhy</t>
  </si>
  <si>
    <t>lokální opravy podkladů</t>
  </si>
  <si>
    <t>úprava pro napojení na stávající kryt (zápich)</t>
  </si>
  <si>
    <t>obrusná vrstva vozovek</t>
  </si>
  <si>
    <t>obrusná vrstva plochy</t>
  </si>
  <si>
    <t>Výkaz výměr, popis</t>
  </si>
  <si>
    <t>13.</t>
  </si>
  <si>
    <t>14.</t>
  </si>
  <si>
    <t>15.</t>
  </si>
  <si>
    <t>5651412R1</t>
  </si>
  <si>
    <t>5651412R2</t>
  </si>
  <si>
    <t>Vyrovnávka z obal kam.ACO 11 75 kg/m2</t>
  </si>
  <si>
    <t>Vyrovnávka z obal kam.ACO 8 75 kg/m2</t>
  </si>
  <si>
    <t>vyrovnání stávajících vozovek, strojně</t>
  </si>
  <si>
    <t>vyrovnání stávající plochy, strojně</t>
  </si>
  <si>
    <t>dopravní značení (Kruhy, Dobrá Voda)</t>
  </si>
  <si>
    <t>Jiné náklady, potřebné k provedení díla</t>
  </si>
  <si>
    <t>očištění krajnic</t>
  </si>
  <si>
    <t>Cena celkem bez DPH</t>
  </si>
  <si>
    <t>Cena včetně DPH</t>
  </si>
  <si>
    <t>Vyplnit pouze žlutě označené buňky</t>
  </si>
  <si>
    <t>D. Voda</t>
  </si>
  <si>
    <t>D. hřiště</t>
  </si>
  <si>
    <t>krajnice ze štěrkodrti, nebo frézované živice</t>
  </si>
  <si>
    <t xml:space="preserve">zajištění povolení uzavírek (Kruhy, D. Voda)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</si>
</sst>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2" borderId="10" xfId="0" applyFont="1" applyFill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0" xfId="0" applyFont="1" applyBorder="1"/>
    <xf numFmtId="0" fontId="5" fillId="2" borderId="9" xfId="0" applyFont="1" applyFill="1" applyBorder="1"/>
    <xf numFmtId="0" fontId="5" fillId="2" borderId="1" xfId="0" applyFont="1" applyFill="1" applyBorder="1"/>
    <xf numFmtId="0" fontId="6" fillId="2" borderId="10" xfId="0" applyFont="1" applyFill="1" applyBorder="1"/>
    <xf numFmtId="49" fontId="7" fillId="0" borderId="1" xfId="0" applyNumberFormat="1" applyFont="1" applyFill="1" applyBorder="1" applyAlignment="1" applyProtection="1">
      <alignment horizontal="left"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4" fontId="7" fillId="3" borderId="1" xfId="0" applyNumberFormat="1" applyFont="1" applyFill="1" applyBorder="1" applyAlignment="1" applyProtection="1">
      <alignment horizontal="right" vertical="center"/>
    </xf>
    <xf numFmtId="164" fontId="5" fillId="0" borderId="10" xfId="0" applyNumberFormat="1" applyFont="1" applyBorder="1"/>
    <xf numFmtId="164" fontId="5" fillId="0" borderId="0" xfId="0" applyNumberFormat="1" applyFont="1" applyBorder="1"/>
    <xf numFmtId="0" fontId="6" fillId="2" borderId="9" xfId="0" applyFont="1" applyFill="1" applyBorder="1"/>
    <xf numFmtId="0" fontId="6" fillId="2" borderId="1" xfId="0" applyFont="1" applyFill="1" applyBorder="1"/>
    <xf numFmtId="0" fontId="5" fillId="0" borderId="11" xfId="0" applyFont="1" applyBorder="1"/>
    <xf numFmtId="0" fontId="5" fillId="0" borderId="12" xfId="0" applyFont="1" applyBorder="1"/>
    <xf numFmtId="4" fontId="7" fillId="3" borderId="12" xfId="0" applyNumberFormat="1" applyFont="1" applyFill="1" applyBorder="1" applyAlignment="1" applyProtection="1">
      <alignment horizontal="right" vertical="center"/>
    </xf>
    <xf numFmtId="164" fontId="5" fillId="0" borderId="13" xfId="0" applyNumberFormat="1" applyFont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5" fillId="0" borderId="3" xfId="0" applyFont="1" applyBorder="1" applyAlignment="1"/>
    <xf numFmtId="0" fontId="6" fillId="0" borderId="4" xfId="0" applyFont="1" applyBorder="1" applyAlignment="1"/>
    <xf numFmtId="164" fontId="5" fillId="0" borderId="2" xfId="0" applyNumberFormat="1" applyFont="1" applyBorder="1"/>
    <xf numFmtId="0" fontId="6" fillId="0" borderId="0" xfId="0" applyFont="1"/>
    <xf numFmtId="0" fontId="6" fillId="0" borderId="5" xfId="0" applyFont="1" applyBorder="1" applyAlignment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workbookViewId="0">
      <selection activeCell="L18" sqref="L18"/>
    </sheetView>
  </sheetViews>
  <sheetFormatPr defaultRowHeight="14.4" x14ac:dyDescent="0.3"/>
  <cols>
    <col min="1" max="1" width="3.109375" customWidth="1"/>
    <col min="2" max="2" width="12" customWidth="1"/>
    <col min="3" max="3" width="40.33203125" customWidth="1"/>
    <col min="4" max="4" width="4.77734375" customWidth="1"/>
    <col min="5" max="5" width="7.109375" customWidth="1"/>
    <col min="6" max="6" width="7" customWidth="1"/>
    <col min="7" max="7" width="8.77734375" customWidth="1"/>
    <col min="8" max="8" width="1.33203125" customWidth="1"/>
    <col min="9" max="9" width="5.44140625" customWidth="1"/>
    <col min="10" max="10" width="6.21875" customWidth="1"/>
    <col min="11" max="11" width="6.77734375" customWidth="1"/>
    <col min="12" max="12" width="28.21875" customWidth="1"/>
  </cols>
  <sheetData>
    <row r="1" spans="1:12" ht="15" thickBot="1" x14ac:dyDescent="0.35">
      <c r="H1" s="9"/>
    </row>
    <row r="2" spans="1:12" ht="18" x14ac:dyDescent="0.35">
      <c r="A2" s="2" t="s">
        <v>43</v>
      </c>
      <c r="B2" s="3"/>
      <c r="C2" s="3"/>
      <c r="D2" s="3"/>
      <c r="E2" s="3"/>
      <c r="F2" s="3"/>
      <c r="G2" s="4"/>
      <c r="H2" s="8"/>
      <c r="I2" s="5" t="s">
        <v>49</v>
      </c>
      <c r="J2" s="6"/>
      <c r="K2" s="6"/>
      <c r="L2" s="7"/>
    </row>
    <row r="3" spans="1:12" x14ac:dyDescent="0.3">
      <c r="A3" s="11" t="s">
        <v>8</v>
      </c>
      <c r="B3" s="12" t="s">
        <v>7</v>
      </c>
      <c r="C3" s="12" t="s">
        <v>6</v>
      </c>
      <c r="D3" s="12" t="s">
        <v>5</v>
      </c>
      <c r="E3" s="12" t="s">
        <v>3</v>
      </c>
      <c r="F3" s="12" t="s">
        <v>4</v>
      </c>
      <c r="G3" s="13" t="s">
        <v>9</v>
      </c>
      <c r="H3" s="14"/>
      <c r="I3" s="15" t="s">
        <v>44</v>
      </c>
      <c r="J3" s="16" t="s">
        <v>65</v>
      </c>
      <c r="K3" s="16" t="s">
        <v>66</v>
      </c>
      <c r="L3" s="17"/>
    </row>
    <row r="4" spans="1:12" x14ac:dyDescent="0.3">
      <c r="A4" s="11" t="s">
        <v>10</v>
      </c>
      <c r="B4" s="18" t="s">
        <v>0</v>
      </c>
      <c r="C4" s="18" t="s">
        <v>1</v>
      </c>
      <c r="D4" s="18" t="s">
        <v>2</v>
      </c>
      <c r="E4" s="19">
        <v>30</v>
      </c>
      <c r="F4" s="20">
        <v>0</v>
      </c>
      <c r="G4" s="21">
        <f>E4*F4</f>
        <v>0</v>
      </c>
      <c r="H4" s="22"/>
      <c r="I4" s="23">
        <v>30</v>
      </c>
      <c r="J4" s="24"/>
      <c r="K4" s="24"/>
      <c r="L4" s="10" t="s">
        <v>45</v>
      </c>
    </row>
    <row r="5" spans="1:12" x14ac:dyDescent="0.3">
      <c r="A5" s="11" t="s">
        <v>11</v>
      </c>
      <c r="B5" s="18" t="s">
        <v>22</v>
      </c>
      <c r="C5" s="18" t="s">
        <v>23</v>
      </c>
      <c r="D5" s="18" t="s">
        <v>2</v>
      </c>
      <c r="E5" s="19">
        <v>37</v>
      </c>
      <c r="F5" s="20">
        <v>0</v>
      </c>
      <c r="G5" s="21">
        <f t="shared" ref="G5:G18" si="0">E5*F5</f>
        <v>0</v>
      </c>
      <c r="H5" s="22"/>
      <c r="I5" s="23">
        <v>25</v>
      </c>
      <c r="J5" s="24">
        <v>12</v>
      </c>
      <c r="K5" s="24"/>
      <c r="L5" s="10" t="s">
        <v>46</v>
      </c>
    </row>
    <row r="6" spans="1:12" x14ac:dyDescent="0.3">
      <c r="A6" s="11" t="s">
        <v>12</v>
      </c>
      <c r="B6" s="18" t="s">
        <v>24</v>
      </c>
      <c r="C6" s="18" t="s">
        <v>25</v>
      </c>
      <c r="D6" s="18" t="s">
        <v>2</v>
      </c>
      <c r="E6" s="19">
        <v>30</v>
      </c>
      <c r="F6" s="20">
        <v>0</v>
      </c>
      <c r="G6" s="21">
        <f t="shared" si="0"/>
        <v>0</v>
      </c>
      <c r="H6" s="22"/>
      <c r="I6" s="23">
        <v>30</v>
      </c>
      <c r="J6" s="24"/>
      <c r="K6" s="24"/>
      <c r="L6" s="10" t="s">
        <v>45</v>
      </c>
    </row>
    <row r="7" spans="1:12" x14ac:dyDescent="0.3">
      <c r="A7" s="11" t="s">
        <v>13</v>
      </c>
      <c r="B7" s="18" t="s">
        <v>26</v>
      </c>
      <c r="C7" s="18" t="s">
        <v>27</v>
      </c>
      <c r="D7" s="18" t="s">
        <v>2</v>
      </c>
      <c r="E7" s="19">
        <v>250</v>
      </c>
      <c r="F7" s="20">
        <v>0</v>
      </c>
      <c r="G7" s="21">
        <f t="shared" si="0"/>
        <v>0</v>
      </c>
      <c r="H7" s="22"/>
      <c r="I7" s="23">
        <v>150</v>
      </c>
      <c r="J7" s="24">
        <v>100</v>
      </c>
      <c r="K7" s="24"/>
      <c r="L7" s="10" t="s">
        <v>67</v>
      </c>
    </row>
    <row r="8" spans="1:12" x14ac:dyDescent="0.3">
      <c r="A8" s="11" t="s">
        <v>14</v>
      </c>
      <c r="B8" s="18" t="s">
        <v>53</v>
      </c>
      <c r="C8" s="18" t="s">
        <v>55</v>
      </c>
      <c r="D8" s="18" t="s">
        <v>2</v>
      </c>
      <c r="E8" s="19">
        <v>1820</v>
      </c>
      <c r="F8" s="20">
        <v>0</v>
      </c>
      <c r="G8" s="21">
        <f t="shared" si="0"/>
        <v>0</v>
      </c>
      <c r="H8" s="22"/>
      <c r="I8" s="23">
        <v>1220</v>
      </c>
      <c r="J8" s="24">
        <v>600</v>
      </c>
      <c r="K8" s="24"/>
      <c r="L8" s="10" t="s">
        <v>57</v>
      </c>
    </row>
    <row r="9" spans="1:12" x14ac:dyDescent="0.3">
      <c r="A9" s="11" t="s">
        <v>15</v>
      </c>
      <c r="B9" s="18" t="s">
        <v>54</v>
      </c>
      <c r="C9" s="18" t="s">
        <v>56</v>
      </c>
      <c r="D9" s="18" t="s">
        <v>2</v>
      </c>
      <c r="E9" s="19">
        <v>1850</v>
      </c>
      <c r="F9" s="20">
        <v>0</v>
      </c>
      <c r="G9" s="21">
        <f t="shared" si="0"/>
        <v>0</v>
      </c>
      <c r="H9" s="22"/>
      <c r="I9" s="23"/>
      <c r="J9" s="24"/>
      <c r="K9" s="24">
        <v>1850</v>
      </c>
      <c r="L9" s="10" t="s">
        <v>58</v>
      </c>
    </row>
    <row r="10" spans="1:12" x14ac:dyDescent="0.3">
      <c r="A10" s="11" t="s">
        <v>16</v>
      </c>
      <c r="B10" s="18" t="s">
        <v>28</v>
      </c>
      <c r="C10" s="18" t="s">
        <v>29</v>
      </c>
      <c r="D10" s="18" t="s">
        <v>2</v>
      </c>
      <c r="E10" s="19">
        <v>1820</v>
      </c>
      <c r="F10" s="20">
        <v>0</v>
      </c>
      <c r="G10" s="21">
        <f t="shared" si="0"/>
        <v>0</v>
      </c>
      <c r="H10" s="22"/>
      <c r="I10" s="23">
        <v>1220</v>
      </c>
      <c r="J10" s="24">
        <v>600</v>
      </c>
      <c r="K10" s="24"/>
      <c r="L10" s="10" t="s">
        <v>47</v>
      </c>
    </row>
    <row r="11" spans="1:12" x14ac:dyDescent="0.3">
      <c r="A11" s="11" t="s">
        <v>17</v>
      </c>
      <c r="B11" s="18" t="s">
        <v>30</v>
      </c>
      <c r="C11" s="18" t="s">
        <v>31</v>
      </c>
      <c r="D11" s="18" t="s">
        <v>2</v>
      </c>
      <c r="E11" s="19">
        <v>1850</v>
      </c>
      <c r="F11" s="20">
        <v>0</v>
      </c>
      <c r="G11" s="21">
        <f t="shared" si="0"/>
        <v>0</v>
      </c>
      <c r="H11" s="22"/>
      <c r="I11" s="23"/>
      <c r="J11" s="24"/>
      <c r="K11" s="24">
        <v>1850</v>
      </c>
      <c r="L11" s="10" t="s">
        <v>48</v>
      </c>
    </row>
    <row r="12" spans="1:12" x14ac:dyDescent="0.3">
      <c r="A12" s="11" t="s">
        <v>18</v>
      </c>
      <c r="B12" s="18" t="s">
        <v>32</v>
      </c>
      <c r="C12" s="18" t="s">
        <v>33</v>
      </c>
      <c r="D12" s="18" t="s">
        <v>2</v>
      </c>
      <c r="E12" s="19">
        <v>7340</v>
      </c>
      <c r="F12" s="20">
        <v>0</v>
      </c>
      <c r="G12" s="21">
        <f t="shared" si="0"/>
        <v>0</v>
      </c>
      <c r="H12" s="22"/>
      <c r="I12" s="23">
        <f>1220*2</f>
        <v>2440</v>
      </c>
      <c r="J12" s="24">
        <f>600*2</f>
        <v>1200</v>
      </c>
      <c r="K12" s="24">
        <f>1850*2</f>
        <v>3700</v>
      </c>
      <c r="L12" s="10"/>
    </row>
    <row r="13" spans="1:12" x14ac:dyDescent="0.3">
      <c r="A13" s="11" t="s">
        <v>19</v>
      </c>
      <c r="B13" s="18" t="s">
        <v>34</v>
      </c>
      <c r="C13" s="18" t="s">
        <v>35</v>
      </c>
      <c r="D13" s="18" t="s">
        <v>2</v>
      </c>
      <c r="E13" s="19">
        <v>240</v>
      </c>
      <c r="F13" s="20">
        <v>0</v>
      </c>
      <c r="G13" s="21">
        <f t="shared" si="0"/>
        <v>0</v>
      </c>
      <c r="H13" s="22"/>
      <c r="I13" s="23">
        <v>180</v>
      </c>
      <c r="J13" s="24">
        <v>60</v>
      </c>
      <c r="K13" s="24"/>
      <c r="L13" s="10" t="s">
        <v>61</v>
      </c>
    </row>
    <row r="14" spans="1:12" x14ac:dyDescent="0.3">
      <c r="A14" s="11" t="s">
        <v>20</v>
      </c>
      <c r="B14" s="12" t="s">
        <v>37</v>
      </c>
      <c r="C14" s="12" t="s">
        <v>36</v>
      </c>
      <c r="D14" s="12" t="s">
        <v>2</v>
      </c>
      <c r="E14" s="19">
        <v>1820</v>
      </c>
      <c r="F14" s="20">
        <v>0</v>
      </c>
      <c r="G14" s="21">
        <f t="shared" si="0"/>
        <v>0</v>
      </c>
      <c r="H14" s="22"/>
      <c r="I14" s="23">
        <v>1220</v>
      </c>
      <c r="J14" s="24">
        <v>600</v>
      </c>
      <c r="K14" s="24"/>
      <c r="L14" s="10"/>
    </row>
    <row r="15" spans="1:12" x14ac:dyDescent="0.3">
      <c r="A15" s="11" t="s">
        <v>21</v>
      </c>
      <c r="B15" s="18" t="s">
        <v>39</v>
      </c>
      <c r="C15" s="18" t="s">
        <v>38</v>
      </c>
      <c r="D15" s="12" t="s">
        <v>40</v>
      </c>
      <c r="E15" s="12">
        <v>1</v>
      </c>
      <c r="F15" s="20">
        <v>0</v>
      </c>
      <c r="G15" s="21">
        <f t="shared" si="0"/>
        <v>0</v>
      </c>
      <c r="H15" s="22"/>
      <c r="I15" s="23"/>
      <c r="J15" s="24"/>
      <c r="K15" s="24"/>
      <c r="L15" s="10"/>
    </row>
    <row r="16" spans="1:12" x14ac:dyDescent="0.3">
      <c r="A16" s="11" t="s">
        <v>50</v>
      </c>
      <c r="B16" s="12"/>
      <c r="C16" s="12" t="s">
        <v>41</v>
      </c>
      <c r="D16" s="12" t="s">
        <v>40</v>
      </c>
      <c r="E16" s="12">
        <v>1</v>
      </c>
      <c r="F16" s="20">
        <v>0</v>
      </c>
      <c r="G16" s="21">
        <f t="shared" si="0"/>
        <v>0</v>
      </c>
      <c r="H16" s="22"/>
      <c r="I16" s="23"/>
      <c r="J16" s="24"/>
      <c r="K16" s="24"/>
      <c r="L16" s="10" t="s">
        <v>59</v>
      </c>
    </row>
    <row r="17" spans="1:12" x14ac:dyDescent="0.3">
      <c r="A17" s="11" t="s">
        <v>51</v>
      </c>
      <c r="B17" s="12"/>
      <c r="C17" s="12" t="s">
        <v>42</v>
      </c>
      <c r="D17" s="12" t="s">
        <v>40</v>
      </c>
      <c r="E17" s="12">
        <v>1</v>
      </c>
      <c r="F17" s="20">
        <v>0</v>
      </c>
      <c r="G17" s="21">
        <f t="shared" si="0"/>
        <v>0</v>
      </c>
      <c r="H17" s="22"/>
      <c r="I17" s="23"/>
      <c r="J17" s="24"/>
      <c r="K17" s="24"/>
      <c r="L17" s="10" t="s">
        <v>68</v>
      </c>
    </row>
    <row r="18" spans="1:12" ht="15" thickBot="1" x14ac:dyDescent="0.35">
      <c r="A18" s="25" t="s">
        <v>52</v>
      </c>
      <c r="B18" s="26"/>
      <c r="C18" s="26" t="s">
        <v>60</v>
      </c>
      <c r="D18" s="26" t="s">
        <v>40</v>
      </c>
      <c r="E18" s="26">
        <v>1</v>
      </c>
      <c r="F18" s="27">
        <v>0</v>
      </c>
      <c r="G18" s="28">
        <f t="shared" si="0"/>
        <v>0</v>
      </c>
      <c r="H18" s="22"/>
      <c r="I18" s="29"/>
      <c r="J18" s="30"/>
      <c r="K18" s="30"/>
      <c r="L18" s="31"/>
    </row>
    <row r="19" spans="1:12" ht="15" thickBot="1" x14ac:dyDescent="0.35">
      <c r="A19" s="32" t="s">
        <v>62</v>
      </c>
      <c r="B19" s="33"/>
      <c r="C19" s="33"/>
      <c r="D19" s="33"/>
      <c r="E19" s="33"/>
      <c r="F19" s="33"/>
      <c r="G19" s="34">
        <f>SUM(G4:G18)</f>
        <v>0</v>
      </c>
      <c r="H19" s="22"/>
      <c r="I19" s="35"/>
      <c r="J19" s="35"/>
      <c r="K19" s="35"/>
      <c r="L19" s="35"/>
    </row>
    <row r="20" spans="1:12" ht="15" thickBot="1" x14ac:dyDescent="0.35">
      <c r="A20" s="32" t="s">
        <v>63</v>
      </c>
      <c r="B20" s="33"/>
      <c r="C20" s="33"/>
      <c r="D20" s="33"/>
      <c r="E20" s="33"/>
      <c r="F20" s="36"/>
      <c r="G20" s="34">
        <f>G19*1.21</f>
        <v>0</v>
      </c>
      <c r="H20" s="22"/>
      <c r="I20" s="35"/>
      <c r="J20" s="35"/>
      <c r="K20" s="35"/>
      <c r="L20" s="35"/>
    </row>
    <row r="21" spans="1:12" x14ac:dyDescent="0.3">
      <c r="A21" s="37"/>
      <c r="B21" s="37"/>
      <c r="C21" s="37"/>
      <c r="D21" s="37"/>
      <c r="E21" s="37"/>
      <c r="F21" s="37"/>
      <c r="G21" s="37"/>
      <c r="H21" s="37"/>
      <c r="I21" s="35"/>
      <c r="J21" s="35"/>
      <c r="K21" s="35"/>
      <c r="L21" s="35"/>
    </row>
    <row r="22" spans="1:12" x14ac:dyDescent="0.3">
      <c r="A22" s="38" t="s">
        <v>64</v>
      </c>
      <c r="B22" s="39"/>
      <c r="C22" s="39"/>
      <c r="D22" s="39"/>
      <c r="E22" s="39"/>
      <c r="F22" s="39"/>
      <c r="G22" s="39"/>
      <c r="H22" s="37"/>
      <c r="I22" s="35"/>
      <c r="J22" s="35"/>
      <c r="K22" s="35"/>
      <c r="L22" s="35"/>
    </row>
    <row r="23" spans="1:12" x14ac:dyDescent="0.3">
      <c r="A23" s="1"/>
      <c r="B23" s="1"/>
      <c r="C23" s="1"/>
      <c r="D23" s="1"/>
      <c r="E23" s="1"/>
      <c r="F23" s="1"/>
      <c r="G23" s="1"/>
      <c r="H23" s="1"/>
    </row>
    <row r="24" spans="1:12" x14ac:dyDescent="0.3">
      <c r="A24" s="1"/>
      <c r="B24" s="1"/>
      <c r="C24" s="1"/>
      <c r="D24" s="1"/>
      <c r="E24" s="1"/>
      <c r="F24" s="1"/>
      <c r="G24" s="1"/>
      <c r="H24" s="1"/>
    </row>
    <row r="25" spans="1:12" x14ac:dyDescent="0.3">
      <c r="A25" s="1"/>
      <c r="B25" s="1"/>
      <c r="C25" s="1"/>
      <c r="D25" s="1"/>
      <c r="E25" s="1"/>
      <c r="F25" s="1"/>
      <c r="G25" s="1"/>
      <c r="H25" s="1"/>
    </row>
    <row r="26" spans="1:12" x14ac:dyDescent="0.3">
      <c r="A26" s="1"/>
      <c r="B26" s="1"/>
      <c r="C26" s="1"/>
      <c r="D26" s="1"/>
      <c r="E26" s="1"/>
      <c r="F26" s="1"/>
      <c r="G26" s="1"/>
      <c r="H26" s="1"/>
    </row>
    <row r="27" spans="1:12" x14ac:dyDescent="0.3">
      <c r="A27" s="1"/>
      <c r="B27" s="1"/>
      <c r="C27" s="1"/>
      <c r="D27" s="1"/>
      <c r="E27" s="1"/>
      <c r="F27" s="1"/>
      <c r="G27" s="1"/>
      <c r="H27" s="1"/>
    </row>
    <row r="28" spans="1:12" x14ac:dyDescent="0.3">
      <c r="A28" s="1"/>
      <c r="B28" s="1"/>
      <c r="C28" s="1"/>
      <c r="D28" s="1"/>
      <c r="E28" s="1"/>
      <c r="F28" s="1"/>
      <c r="G28" s="1"/>
      <c r="H28" s="1"/>
    </row>
    <row r="29" spans="1:12" x14ac:dyDescent="0.3">
      <c r="A29" s="1"/>
      <c r="B29" s="1"/>
      <c r="C29" s="1"/>
      <c r="D29" s="1"/>
      <c r="E29" s="1"/>
      <c r="F29" s="1"/>
      <c r="G29" s="1"/>
      <c r="H29" s="1"/>
    </row>
    <row r="30" spans="1:12" x14ac:dyDescent="0.3">
      <c r="A30" s="1"/>
      <c r="B30" s="1"/>
      <c r="C30" s="1"/>
      <c r="D30" s="1"/>
      <c r="E30" s="1"/>
      <c r="F30" s="1"/>
      <c r="G30" s="1"/>
      <c r="H30" s="1"/>
    </row>
    <row r="31" spans="1:12" x14ac:dyDescent="0.3">
      <c r="A31" s="1"/>
      <c r="B31" s="1"/>
      <c r="C31" s="1"/>
      <c r="D31" s="1"/>
      <c r="E31" s="1"/>
      <c r="F31" s="1"/>
      <c r="G31" s="1"/>
      <c r="H31" s="1"/>
    </row>
    <row r="32" spans="1:12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</sheetData>
  <mergeCells count="5">
    <mergeCell ref="A2:G2"/>
    <mergeCell ref="I2:L2"/>
    <mergeCell ref="A19:F19"/>
    <mergeCell ref="A20:F20"/>
    <mergeCell ref="A22:G22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2020-01-22T12:58:04Z</dcterms:modified>
</cp:coreProperties>
</file>